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SESJA PAŻDZIERNIK 2014\RPW październik+\pazdziernik 2014\"/>
    </mc:Choice>
  </mc:AlternateContent>
  <bookViews>
    <workbookView xWindow="120" yWindow="120" windowWidth="12315" windowHeight="8700"/>
  </bookViews>
  <sheets>
    <sheet name="doc1" sheetId="1" r:id="rId1"/>
  </sheets>
  <definedNames>
    <definedName name="_xlnm.Print_Area" localSheetId="0">'doc1'!$A$1:$E$121</definedName>
  </definedNames>
  <calcPr calcId="152511"/>
</workbook>
</file>

<file path=xl/calcChain.xml><?xml version="1.0" encoding="utf-8"?>
<calcChain xmlns="http://schemas.openxmlformats.org/spreadsheetml/2006/main">
  <c r="E6" i="1" l="1"/>
  <c r="E60" i="1" l="1"/>
  <c r="E43" i="1"/>
  <c r="E47" i="1" l="1"/>
  <c r="E48" i="1"/>
  <c r="E41" i="1" l="1"/>
  <c r="E79" i="1" l="1"/>
  <c r="E70" i="1"/>
  <c r="E63" i="1" l="1"/>
  <c r="E62" i="1" s="1"/>
  <c r="E87" i="1" l="1"/>
  <c r="E91" i="1"/>
  <c r="E66" i="1" l="1"/>
  <c r="E65" i="1" s="1"/>
  <c r="E59" i="1" s="1"/>
  <c r="E116" i="1" l="1"/>
  <c r="E115" i="1" s="1"/>
  <c r="E105" i="1" l="1"/>
  <c r="E104" i="1" s="1"/>
  <c r="E78" i="1" l="1"/>
  <c r="E5" i="1" l="1"/>
  <c r="E112" i="1"/>
  <c r="E111" i="1" s="1"/>
  <c r="E110" i="1" s="1"/>
  <c r="E108" i="1"/>
  <c r="E107" i="1" s="1"/>
  <c r="E119" i="1"/>
  <c r="E118" i="1" s="1"/>
  <c r="E114" i="1" s="1"/>
  <c r="E102" i="1"/>
  <c r="E101" i="1" s="1"/>
  <c r="E94" i="1"/>
  <c r="E93" i="1" s="1"/>
  <c r="E76" i="1"/>
  <c r="E75" i="1" s="1"/>
  <c r="E69" i="1"/>
  <c r="E57" i="1"/>
  <c r="E56" i="1" s="1"/>
  <c r="E54" i="1"/>
  <c r="E53" i="1" s="1"/>
  <c r="E98" i="1"/>
  <c r="E97" i="1" s="1"/>
  <c r="E96" i="1" s="1"/>
  <c r="E52" i="1" l="1"/>
  <c r="E100" i="1"/>
  <c r="E4" i="1"/>
  <c r="E68" i="1"/>
  <c r="E121" i="1" l="1"/>
</calcChain>
</file>

<file path=xl/sharedStrings.xml><?xml version="1.0" encoding="utf-8"?>
<sst xmlns="http://schemas.openxmlformats.org/spreadsheetml/2006/main" count="154" uniqueCount="129">
  <si>
    <t>Dział</t>
  </si>
  <si>
    <t>Rozdział</t>
  </si>
  <si>
    <t>600</t>
  </si>
  <si>
    <t>Transport i łączność</t>
  </si>
  <si>
    <t>60014</t>
  </si>
  <si>
    <t>Drogi publiczne powiatowe</t>
  </si>
  <si>
    <t>Wydatki inwestycyjne jednostek budżetowych</t>
  </si>
  <si>
    <t>Wydatki na zakupy inwestycyjne jednostek budżetowych</t>
  </si>
  <si>
    <t>750</t>
  </si>
  <si>
    <t>Administracja publiczna</t>
  </si>
  <si>
    <t>75020</t>
  </si>
  <si>
    <t>Starostwa powiatowe</t>
  </si>
  <si>
    <t>75095</t>
  </si>
  <si>
    <t>Pozostała działalność</t>
  </si>
  <si>
    <t>Dotacje celowe przekazane do samorządu województwa na inwestycje i zakupy inwestycyjne realizowane na podstawie porozumień (umów) między jednostkami samorządu terytorialnego</t>
  </si>
  <si>
    <t>Przyspieszenie wzrostu konkurencyjności poprzez budowanie społeczeństwa informacyjnego i gospodarki opartej na wiedzy poprzez stworzenie zintegrowanych baz wiedzy o Mazowszu (Projekt BW)</t>
  </si>
  <si>
    <t>80130</t>
  </si>
  <si>
    <t>Szkoły zawodowe</t>
  </si>
  <si>
    <t>851</t>
  </si>
  <si>
    <t>Ochrona zdrowia</t>
  </si>
  <si>
    <t>85111</t>
  </si>
  <si>
    <t>Szpitale ogólne</t>
  </si>
  <si>
    <t>Dotacje celowe z budżetu na finansowanie lub dofinansowanie kosztów realizacji inwestycji i zakupów inwestycyjnych innych jednostek sektora finansów publicznych</t>
  </si>
  <si>
    <t>852</t>
  </si>
  <si>
    <t>Pomoc społeczna</t>
  </si>
  <si>
    <t>921</t>
  </si>
  <si>
    <t>Kultura i ochrona dziedzictwa narodowego</t>
  </si>
  <si>
    <t>92120</t>
  </si>
  <si>
    <t>Ochrona zabytków i opieka nad zabytkami</t>
  </si>
  <si>
    <t>Razem</t>
  </si>
  <si>
    <t>Plan</t>
  </si>
  <si>
    <t>Nazwa zadania</t>
  </si>
  <si>
    <t>Dotacja dla SZPZOZ na dofinasnowanie zakupów sprzętu specjalistycznego, modernizację oddziałów szpitalnych i rozbudowę obiektu</t>
  </si>
  <si>
    <t>85218</t>
  </si>
  <si>
    <t>Powiatowe centra pomocy rodzinie</t>
  </si>
  <si>
    <t>85201</t>
  </si>
  <si>
    <t>Placówki opiekuńczo-wychowawcze</t>
  </si>
  <si>
    <t xml:space="preserve">Adaptacja zabytkowego pałacu w Chrzęsnem na cele edukacyjno-kulturalne </t>
  </si>
  <si>
    <t xml:space="preserve">Projekt i budowa Powiatowego Ośrodka Wsparcia i Rehabilitacji w Wołominie ul. Broniewskiego </t>
  </si>
  <si>
    <t>Budowa chodnika rondo Kury-Stryjki, gm. Tłuszcz</t>
  </si>
  <si>
    <t>Modernizacja części drogi Kuligów-Józefów-Kowalicha-Marianów, gm. Dąbrówka</t>
  </si>
  <si>
    <t>Plan wydatków majątkowych na rok 2014</t>
  </si>
  <si>
    <t>Budowa ul. Willowej w Duczkach, gm. Wołomin</t>
  </si>
  <si>
    <t>Przebudowa ul. Żymirskiego w Klembowie. Kontynuacja przebudowy do drogi wojewódzkiej 634 w miejscowości Ostrówek</t>
  </si>
  <si>
    <t>Budowa ronda w Zagościńcu na skrzyżowaniu ulic 100-Lecia, Podmiejskiej, Armii Krajowej, gmina Wołomin</t>
  </si>
  <si>
    <t>80102</t>
  </si>
  <si>
    <t>Szkoły podstawowe specjalne</t>
  </si>
  <si>
    <t>Adaptacja  strychu na sale lekcyjne w ZSS  Ostrówek</t>
  </si>
  <si>
    <t>80120</t>
  </si>
  <si>
    <t>Licea ogólnokształcące</t>
  </si>
  <si>
    <t>Modernizacja i rozbudowa LO  w  Radzyminie</t>
  </si>
  <si>
    <t>Montaż drzwi dymoszczelnych na korytarzach ZS  w  Zielonce</t>
  </si>
  <si>
    <t>80195</t>
  </si>
  <si>
    <t>Budowa Powiatowego Ośrodka Rozwoju Edukacji</t>
  </si>
  <si>
    <t xml:space="preserve">Wykonanie  zbiornika ppoż w msc Równe  dla potrzeb Domu Dziecka </t>
  </si>
  <si>
    <t>Przebudowa ciągu ulic Wojska Polskiego, Rychlińskiego, Szpitalnej, Kochanowskiego i Drewnickiej w Ząbkach</t>
  </si>
  <si>
    <t xml:space="preserve">Przebudowa ciągu drogi 4314W Turów-Leśniakowizna-Majdan </t>
  </si>
  <si>
    <t>Budowa  drogi Zawady- Emilanów Gmina Radzymin (projekt)</t>
  </si>
  <si>
    <t>Bezpieczna droga do szkoły -montaż znaków aktywnych na przejściach dla pieszych</t>
  </si>
  <si>
    <t>Zakupy  inwestycyjne  sprzętu  drogowego</t>
  </si>
  <si>
    <t>Budowa chodnika we wsi Myszadła, gm. Jadów</t>
  </si>
  <si>
    <t>Przebudowa drogi Sieraków-Słupno, gm. Radzymin</t>
  </si>
  <si>
    <t>Budowa chodnika w Sulejowie (projekt) gm. Jadów</t>
  </si>
  <si>
    <t>Budowa chodnika w drodze powiatowej Kraszew Stary-Rasztów, gm Klembów</t>
  </si>
  <si>
    <t>Przebudowa ul. Piłsudskiego i Radzymińskiej gm. Wołomin</t>
  </si>
  <si>
    <t>Modernizacja drogi Helenów-Cisówka, gm Poświętne</t>
  </si>
  <si>
    <t>Montaż drzwi dymoszczelnych na korytarzach ZS  w  Wołominie</t>
  </si>
  <si>
    <t>Modernizacja budynku ZSTZ w Radzyminie</t>
  </si>
  <si>
    <t>Przebudowa ul. Spacerowej w Słupnie gm Radzymin</t>
  </si>
  <si>
    <t>801</t>
  </si>
  <si>
    <t>Oświata i wychowanie</t>
  </si>
  <si>
    <t>Budowa chodnika w Ręczajach Polskich i Ręczajach Nowych gm. Poświętne</t>
  </si>
  <si>
    <t>Budowa chodnika w ul. Korczaka, gm Radzymin</t>
  </si>
  <si>
    <t>Przebudowa mostu na drodze powiatowej Nr 4366W, Nr 4352W oraz jej remont w zakresie wykonania chodników i odwodnienia , gm Kobyłka i Zielonka</t>
  </si>
  <si>
    <t>Dotacja celowa dla Gminy Strachówka na budowę chodników w msc Strachówka i Annopol</t>
  </si>
  <si>
    <t>Adaptacja budynków po warsztatach na potrzeby Centrum Kształcenia Zawodowego w ZS w Tłuszczu</t>
  </si>
  <si>
    <t>853</t>
  </si>
  <si>
    <t>85395</t>
  </si>
  <si>
    <t>Pozostałe zadania w zakresie polityki społecznej</t>
  </si>
  <si>
    <t xml:space="preserve">Wydatki na zakupy inwestycyjne </t>
  </si>
  <si>
    <t>Wydatki na zakupy inwestycyjne w ramach projektu "Okno na świat"</t>
  </si>
  <si>
    <t>Dotacje majątkowe, w tym:</t>
  </si>
  <si>
    <t>Budowa chodnika (etap I) w ul. Szkolnej w Słupnie gm Radzymin</t>
  </si>
  <si>
    <t>Budowa chodnika (etap I) w msc Rżyska gm. Radzymin</t>
  </si>
  <si>
    <t>Budowa chodnika w msc. Dąbrowica gm. Poświętne</t>
  </si>
  <si>
    <t>Zakupy inwestycyjne dla Starostwa Powiatowego  - sprzęt komputerowy, systemy komputerowe</t>
  </si>
  <si>
    <t>Zakup maszyn, urządzeń i sprzętu dla Centrum Kształcenia Zawodowego w Zespole Szkół w Tłuszczu (warszatat samochodowy)</t>
  </si>
  <si>
    <t>Adaptacja budynku przy Zespole Szkół w Wołominie (etap II)</t>
  </si>
  <si>
    <t>Przebudowa  skrzyżowania drogi powiatowej z drogą  gminną  w msc Małopole, gmina Dabrówka (projekt)</t>
  </si>
  <si>
    <t>630</t>
  </si>
  <si>
    <t>63003</t>
  </si>
  <si>
    <t>Turystyka</t>
  </si>
  <si>
    <t>Zadania w zakresie upowszechnienia turystyki</t>
  </si>
  <si>
    <t>Zakup i montaż małej infrastruktury w ramach projektu "Wyprawa z naturą i kulturą"</t>
  </si>
  <si>
    <t>Zakupy inwestycyjne w ramach projektu"Wyprawa z naturą i kulturą"</t>
  </si>
  <si>
    <t>Dokończenie budowy chodnika w Zaścieniach, gm Dąbrówka</t>
  </si>
  <si>
    <t>Instalacja systemu alarmowego w ZSS w Wołominie</t>
  </si>
  <si>
    <t>85202</t>
  </si>
  <si>
    <t>Domy pomocy społecznej</t>
  </si>
  <si>
    <t>Wymiana oświetlenia konwencjonalnego na oświetlenie typu LED w DPS w Zielonce</t>
  </si>
  <si>
    <t>92113</t>
  </si>
  <si>
    <t>Centra kultury i sztuki</t>
  </si>
  <si>
    <t>Dotacja na zadanie inwestycyjne Centrum Dziedzictwa i Twórczości w Wołominie - wykonanie parkingu wokół centrum</t>
  </si>
  <si>
    <t>Modernizacja skrzyżowań w ul. Wileńskiej, gm. Wołomin</t>
  </si>
  <si>
    <t>Przebudowa ulicy Załuskiego w Kobyłce - aktualizacja dokumentacji projektowej</t>
  </si>
  <si>
    <t xml:space="preserve"> Budowa chodnika w ul. Wyszyńskiego, gm. Radzymin</t>
  </si>
  <si>
    <t>754</t>
  </si>
  <si>
    <t>Bezpieczeństwo publiczne i ochrona przeciwpożarowa</t>
  </si>
  <si>
    <t>75495</t>
  </si>
  <si>
    <t>Zakup i montaż bilbordu ostrzegawczego w pasie drogi Nr 631 w msc. Zielonka</t>
  </si>
  <si>
    <t>Budowa nowego śladu drogi 635 od węzła Czarna do skrzyżowania z trasą S8</t>
  </si>
  <si>
    <t>Zakupy inwestycyjne - pracownia komputerowa dla ZSE w Wołominie</t>
  </si>
  <si>
    <t>Przygotowanie dokumentacji budowy drogi powiatowej na odcinku ul. Dworkowa, Kobyłka - ul. Główna, Marki</t>
  </si>
  <si>
    <t>Modernizacja drogi w msc Kąty Wielgi gm Strachówka</t>
  </si>
  <si>
    <t>Dotacja dla Miasta Marki przekazanie zadania wykonanie dokumentacji dla budowy szkoły ponadgimnazjalnej</t>
  </si>
  <si>
    <t>75421</t>
  </si>
  <si>
    <t>Zarządzenie kryzysowe</t>
  </si>
  <si>
    <t>Zakup i montaż przemiennika do celów łączności radiotelefonicznej dla Wydziału Zarządzania Kryzysowego</t>
  </si>
  <si>
    <t>Budowa wiaty przy ZSS w Ostrówku</t>
  </si>
  <si>
    <t xml:space="preserve">Poprawa stanu technicznego boiska w ZS Tłuszczu </t>
  </si>
  <si>
    <t>75410</t>
  </si>
  <si>
    <t>Komendy wojewódzkie PSP</t>
  </si>
  <si>
    <t>Zakup i montaż małej infrastruktury w Arciechowie i Starych Załubicach</t>
  </si>
  <si>
    <t>Wpłata na fundusz wsparcia z przeznaczeniem na zakupy inwestycyjne dla KP PSP w Wołominie - zakup aparatów do dróg oddechowych</t>
  </si>
  <si>
    <t>Nakładka asfaltowa w ul. Jana Pawła II w Klembowie, gm Klembów</t>
  </si>
  <si>
    <t>Dotacja celowa dla Gminy Ząbki na realizację przekazanego zadania z zakresu dróg powiatowych</t>
  </si>
  <si>
    <t xml:space="preserve">Budowa placu zabaw przy ZSS Wołominie w ramach programu Radosna Szkoła </t>
  </si>
  <si>
    <t>Dotacja celowa dla Gminy Dąbrówka na budowę chodników w pasie drogowym drogi powiatowej łączącej Dąbrówkę z Małopolem</t>
  </si>
  <si>
    <t>Rozbudowa drogi powiatowej nr 4351W Zabraniec Okuniew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</si>
</sst>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0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 CE"/>
      <charset val="238"/>
    </font>
    <font>
      <b/>
      <sz val="20"/>
      <color indexed="8"/>
      <name val="Arial"/>
      <family val="2"/>
      <charset val="238"/>
    </font>
    <font>
      <b/>
      <i/>
      <sz val="18"/>
      <color indexed="8"/>
      <name val="Arial"/>
      <family val="2"/>
      <charset val="238"/>
    </font>
    <font>
      <i/>
      <sz val="16"/>
      <color indexed="8"/>
      <name val="Arial"/>
      <family val="2"/>
      <charset val="238"/>
    </font>
    <font>
      <b/>
      <sz val="1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82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5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6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5" borderId="4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12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3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4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6" xfId="0" applyNumberFormat="1" applyFont="1" applyFill="1" applyBorder="1" applyAlignment="1" applyProtection="1">
      <alignment horizontal="right" vertical="center" wrapText="1"/>
      <protection locked="0"/>
    </xf>
    <xf numFmtId="4" fontId="12" fillId="6" borderId="8" xfId="0" applyNumberFormat="1" applyFont="1" applyFill="1" applyBorder="1" applyAlignment="1" applyProtection="1">
      <alignment horizontal="right" vertical="center" wrapText="1"/>
      <protection locked="0"/>
    </xf>
    <xf numFmtId="43" fontId="9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10" fillId="7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7" fillId="7" borderId="8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17" fillId="5" borderId="8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8" fillId="6" borderId="4" xfId="0" applyNumberFormat="1" applyFont="1" applyFill="1" applyBorder="1" applyAlignment="1" applyProtection="1">
      <alignment horizontal="right" vertical="center" wrapText="1"/>
      <protection locked="0"/>
    </xf>
    <xf numFmtId="49" fontId="10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7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7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4" xfId="0" applyNumberFormat="1" applyFont="1" applyFill="1" applyBorder="1" applyAlignment="1" applyProtection="1">
      <alignment horizontal="right" vertical="center" wrapText="1"/>
      <protection locked="0"/>
    </xf>
    <xf numFmtId="49" fontId="8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2" fillId="6" borderId="6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32" xfId="0" applyNumberFormat="1" applyFont="1" applyFill="1" applyBorder="1" applyAlignment="1" applyProtection="1">
      <alignment horizontal="right" vertical="center" wrapText="1"/>
      <protection locked="0"/>
    </xf>
    <xf numFmtId="4" fontId="12" fillId="6" borderId="28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9" fillId="6" borderId="8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14" fillId="6" borderId="9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13" fillId="6" borderId="9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2" xfId="0" applyNumberFormat="1" applyFont="1" applyBorder="1" applyAlignment="1">
      <alignment horizontal="left" wrapText="1"/>
    </xf>
    <xf numFmtId="0" fontId="15" fillId="0" borderId="23" xfId="0" applyNumberFormat="1" applyFont="1" applyBorder="1" applyAlignment="1">
      <alignment horizontal="left" wrapText="1"/>
    </xf>
    <xf numFmtId="49" fontId="9" fillId="6" borderId="17" xfId="0" applyNumberFormat="1" applyFont="1" applyFill="1" applyBorder="1" applyAlignment="1" applyProtection="1">
      <alignment horizontal="left" vertical="top" wrapText="1"/>
      <protection locked="0"/>
    </xf>
    <xf numFmtId="49" fontId="9" fillId="6" borderId="15" xfId="0" applyNumberFormat="1" applyFont="1" applyFill="1" applyBorder="1" applyAlignment="1" applyProtection="1">
      <alignment horizontal="left" vertical="top" wrapText="1"/>
      <protection locked="0"/>
    </xf>
    <xf numFmtId="49" fontId="8" fillId="6" borderId="18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9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22" xfId="0" applyNumberFormat="1" applyFont="1" applyBorder="1" applyAlignment="1">
      <alignment horizontal="left" wrapText="1"/>
    </xf>
    <xf numFmtId="49" fontId="15" fillId="0" borderId="23" xfId="0" applyNumberFormat="1" applyFont="1" applyBorder="1" applyAlignment="1">
      <alignment horizontal="left" wrapText="1"/>
    </xf>
    <xf numFmtId="49" fontId="15" fillId="0" borderId="9" xfId="0" applyNumberFormat="1" applyFont="1" applyBorder="1" applyAlignment="1">
      <alignment horizontal="left" wrapText="1"/>
    </xf>
    <xf numFmtId="49" fontId="15" fillId="0" borderId="10" xfId="0" applyNumberFormat="1" applyFont="1" applyBorder="1" applyAlignment="1">
      <alignment horizontal="left" wrapText="1"/>
    </xf>
    <xf numFmtId="49" fontId="9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18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8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15" xfId="0" applyNumberFormat="1" applyFont="1" applyFill="1" applyBorder="1" applyAlignment="1" applyProtection="1">
      <alignment horizontal="left" vertical="center" wrapText="1"/>
      <protection locked="0"/>
    </xf>
    <xf numFmtId="49" fontId="10" fillId="5" borderId="10" xfId="0" applyNumberFormat="1" applyFont="1" applyFill="1" applyBorder="1" applyAlignment="1" applyProtection="1">
      <alignment horizontal="left" vertical="center" wrapText="1"/>
      <protection locked="0"/>
    </xf>
    <xf numFmtId="0" fontId="13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10" fillId="7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13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0" fillId="7" borderId="18" xfId="0" applyNumberFormat="1" applyFont="1" applyFill="1" applyBorder="1" applyAlignment="1" applyProtection="1">
      <alignment vertical="center" wrapText="1"/>
      <protection locked="0"/>
    </xf>
    <xf numFmtId="49" fontId="10" fillId="7" borderId="19" xfId="0" applyNumberFormat="1" applyFont="1" applyFill="1" applyBorder="1" applyAlignment="1" applyProtection="1">
      <alignment vertical="center" wrapText="1"/>
      <protection locked="0"/>
    </xf>
    <xf numFmtId="49" fontId="10" fillId="5" borderId="18" xfId="0" applyNumberFormat="1" applyFont="1" applyFill="1" applyBorder="1" applyAlignment="1" applyProtection="1">
      <alignment vertical="center" wrapText="1"/>
      <protection locked="0"/>
    </xf>
    <xf numFmtId="49" fontId="10" fillId="5" borderId="19" xfId="0" applyNumberFormat="1" applyFont="1" applyFill="1" applyBorder="1" applyAlignment="1" applyProtection="1">
      <alignment vertical="center" wrapText="1"/>
      <protection locked="0"/>
    </xf>
    <xf numFmtId="49" fontId="9" fillId="3" borderId="18" xfId="0" applyNumberFormat="1" applyFont="1" applyFill="1" applyBorder="1" applyAlignment="1" applyProtection="1">
      <alignment vertical="center" wrapText="1"/>
      <protection locked="0"/>
    </xf>
    <xf numFmtId="49" fontId="9" fillId="3" borderId="19" xfId="0" applyNumberFormat="1" applyFont="1" applyFill="1" applyBorder="1" applyAlignment="1" applyProtection="1">
      <alignment vertical="center" wrapText="1"/>
      <protection locked="0"/>
    </xf>
    <xf numFmtId="49" fontId="10" fillId="7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9" fillId="8" borderId="10" xfId="0" applyNumberFormat="1" applyFont="1" applyFill="1" applyBorder="1" applyAlignment="1" applyProtection="1">
      <alignment horizontal="left" vertical="center" wrapText="1"/>
      <protection locked="0"/>
    </xf>
    <xf numFmtId="0" fontId="9" fillId="8" borderId="12" xfId="0" applyNumberFormat="1" applyFont="1" applyFill="1" applyBorder="1" applyAlignment="1" applyProtection="1">
      <alignment horizontal="left" wrapText="1"/>
      <protection locked="0"/>
    </xf>
    <xf numFmtId="0" fontId="9" fillId="8" borderId="13" xfId="0" applyNumberFormat="1" applyFont="1" applyFill="1" applyBorder="1" applyAlignment="1" applyProtection="1">
      <alignment horizontal="left" wrapText="1"/>
      <protection locked="0"/>
    </xf>
    <xf numFmtId="0" fontId="15" fillId="0" borderId="30" xfId="0" applyNumberFormat="1" applyFont="1" applyBorder="1" applyAlignment="1">
      <alignment horizontal="left" wrapText="1"/>
    </xf>
    <xf numFmtId="0" fontId="15" fillId="0" borderId="31" xfId="0" applyNumberFormat="1" applyFont="1" applyBorder="1" applyAlignment="1">
      <alignment horizontal="left" wrapText="1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9" xfId="0" applyNumberFormat="1" applyFont="1" applyFill="1" applyBorder="1" applyAlignment="1" applyProtection="1">
      <alignment horizontal="left" vertical="center" wrapText="1"/>
      <protection locked="0"/>
    </xf>
    <xf numFmtId="0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4" xfId="0" applyNumberFormat="1" applyFont="1" applyFill="1" applyBorder="1" applyAlignment="1" applyProtection="1">
      <alignment horizontal="left"/>
      <protection locked="0"/>
    </xf>
    <xf numFmtId="49" fontId="12" fillId="6" borderId="18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3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18" xfId="0" applyNumberFormat="1" applyFont="1" applyBorder="1" applyAlignment="1">
      <alignment horizontal="left" wrapText="1"/>
    </xf>
    <xf numFmtId="49" fontId="15" fillId="0" borderId="19" xfId="0" applyNumberFormat="1" applyFont="1" applyBorder="1" applyAlignment="1">
      <alignment horizontal="left" wrapText="1"/>
    </xf>
    <xf numFmtId="0" fontId="14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11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11" fillId="5" borderId="1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18" xfId="0" applyNumberFormat="1" applyFont="1" applyBorder="1" applyAlignment="1">
      <alignment horizontal="left" wrapText="1"/>
    </xf>
    <xf numFmtId="0" fontId="15" fillId="0" borderId="19" xfId="0" applyNumberFormat="1" applyFont="1" applyBorder="1" applyAlignment="1">
      <alignment horizontal="left" wrapText="1"/>
    </xf>
    <xf numFmtId="0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7" borderId="10" xfId="0" applyNumberFormat="1" applyFont="1" applyFill="1" applyBorder="1" applyAlignment="1" applyProtection="1">
      <alignment horizontal="left" vertical="center" wrapText="1"/>
      <protection locked="0"/>
    </xf>
    <xf numFmtId="0" fontId="9" fillId="8" borderId="9" xfId="0" applyNumberFormat="1" applyFont="1" applyFill="1" applyBorder="1" applyAlignment="1" applyProtection="1">
      <alignment horizontal="left" wrapText="1"/>
      <protection locked="0"/>
    </xf>
    <xf numFmtId="0" fontId="9" fillId="8" borderId="10" xfId="0" applyNumberFormat="1" applyFont="1" applyFill="1" applyBorder="1" applyAlignment="1" applyProtection="1">
      <alignment horizontal="left" wrapText="1"/>
      <protection locked="0"/>
    </xf>
    <xf numFmtId="49" fontId="8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9" xfId="0" applyNumberFormat="1" applyFont="1" applyBorder="1" applyAlignment="1">
      <alignment horizontal="left" wrapText="1"/>
    </xf>
    <xf numFmtId="0" fontId="15" fillId="0" borderId="10" xfId="0" applyNumberFormat="1" applyFont="1" applyBorder="1" applyAlignment="1">
      <alignment horizontal="left" wrapText="1"/>
    </xf>
    <xf numFmtId="49" fontId="12" fillId="6" borderId="33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17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7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9" fillId="8" borderId="13" xfId="0" applyNumberFormat="1" applyFont="1" applyFill="1" applyBorder="1" applyAlignment="1" applyProtection="1">
      <alignment horizontal="left"/>
      <protection locked="0"/>
    </xf>
    <xf numFmtId="49" fontId="8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0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6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0" xfId="0" applyNumberFormat="1" applyFont="1" applyFill="1" applyBorder="1" applyAlignment="1" applyProtection="1">
      <alignment horizontal="right" vertical="center" wrapText="1"/>
      <protection locked="0"/>
    </xf>
    <xf numFmtId="49" fontId="6" fillId="6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3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2"/>
  <sheetViews>
    <sheetView showGridLines="0" tabSelected="1" view="pageBreakPreview" topLeftCell="A31" zoomScale="60" zoomScaleNormal="100" workbookViewId="0">
      <selection activeCell="E39" sqref="E39:E40"/>
    </sheetView>
  </sheetViews>
  <sheetFormatPr defaultRowHeight="12.75" x14ac:dyDescent="0.2"/>
  <cols>
    <col min="1" max="1" width="14.33203125" customWidth="1"/>
    <col min="2" max="2" width="17.1640625" customWidth="1"/>
    <col min="3" max="3" width="9.83203125" customWidth="1"/>
    <col min="4" max="4" width="122.6640625" customWidth="1"/>
    <col min="5" max="5" width="40" style="4" customWidth="1"/>
    <col min="6" max="6" width="21.83203125" customWidth="1"/>
    <col min="10" max="10" width="44" customWidth="1"/>
  </cols>
  <sheetData>
    <row r="1" spans="1:9" ht="33" customHeight="1" x14ac:dyDescent="0.2">
      <c r="A1" s="105" t="s">
        <v>41</v>
      </c>
      <c r="B1" s="105"/>
      <c r="C1" s="105"/>
      <c r="D1" s="105"/>
      <c r="E1" s="105"/>
    </row>
    <row r="2" spans="1:9" ht="9" customHeight="1" x14ac:dyDescent="0.2">
      <c r="A2" s="108" t="s">
        <v>0</v>
      </c>
      <c r="B2" s="108" t="s">
        <v>1</v>
      </c>
      <c r="C2" s="110" t="s">
        <v>31</v>
      </c>
      <c r="D2" s="111"/>
      <c r="E2" s="106" t="s">
        <v>30</v>
      </c>
      <c r="F2" s="1"/>
    </row>
    <row r="3" spans="1:9" ht="39.75" customHeight="1" x14ac:dyDescent="0.2">
      <c r="A3" s="109"/>
      <c r="B3" s="109"/>
      <c r="C3" s="112"/>
      <c r="D3" s="113"/>
      <c r="E3" s="107"/>
      <c r="F3" s="1"/>
    </row>
    <row r="4" spans="1:9" ht="46.5" customHeight="1" x14ac:dyDescent="0.2">
      <c r="A4" s="37" t="s">
        <v>2</v>
      </c>
      <c r="B4" s="37"/>
      <c r="C4" s="114" t="s">
        <v>3</v>
      </c>
      <c r="D4" s="115"/>
      <c r="E4" s="38">
        <f>SUM(E5)</f>
        <v>12916633</v>
      </c>
      <c r="H4" s="2"/>
    </row>
    <row r="5" spans="1:9" ht="50.25" customHeight="1" x14ac:dyDescent="0.2">
      <c r="A5" s="39"/>
      <c r="B5" s="40" t="s">
        <v>4</v>
      </c>
      <c r="C5" s="95" t="s">
        <v>5</v>
      </c>
      <c r="D5" s="96"/>
      <c r="E5" s="41">
        <f>SUM(E6+E41+E43)</f>
        <v>12916633</v>
      </c>
    </row>
    <row r="6" spans="1:9" ht="39" customHeight="1" x14ac:dyDescent="0.2">
      <c r="A6" s="18"/>
      <c r="B6" s="18"/>
      <c r="C6" s="103" t="s">
        <v>6</v>
      </c>
      <c r="D6" s="104"/>
      <c r="E6" s="42">
        <f>SUM(E7:E38)</f>
        <v>12026633</v>
      </c>
    </row>
    <row r="7" spans="1:9" ht="46.5" customHeight="1" x14ac:dyDescent="0.2">
      <c r="A7" s="18"/>
      <c r="B7" s="18"/>
      <c r="C7" s="78" t="s">
        <v>39</v>
      </c>
      <c r="D7" s="116"/>
      <c r="E7" s="43">
        <v>390000</v>
      </c>
      <c r="I7" s="3"/>
    </row>
    <row r="8" spans="1:9" ht="46.5" customHeight="1" x14ac:dyDescent="0.2">
      <c r="A8" s="18"/>
      <c r="B8" s="18"/>
      <c r="C8" s="78" t="s">
        <v>72</v>
      </c>
      <c r="D8" s="116"/>
      <c r="E8" s="43">
        <v>287300</v>
      </c>
      <c r="I8" s="3"/>
    </row>
    <row r="9" spans="1:9" ht="46.5" customHeight="1" x14ac:dyDescent="0.2">
      <c r="A9" s="18"/>
      <c r="B9" s="18"/>
      <c r="C9" s="78" t="s">
        <v>60</v>
      </c>
      <c r="D9" s="79"/>
      <c r="E9" s="43">
        <v>300000</v>
      </c>
      <c r="I9" s="3"/>
    </row>
    <row r="10" spans="1:9" ht="46.5" customHeight="1" x14ac:dyDescent="0.2">
      <c r="A10" s="18"/>
      <c r="B10" s="18"/>
      <c r="C10" s="78" t="s">
        <v>55</v>
      </c>
      <c r="D10" s="102"/>
      <c r="E10" s="43">
        <v>714285</v>
      </c>
      <c r="I10" s="3"/>
    </row>
    <row r="11" spans="1:9" ht="46.5" customHeight="1" x14ac:dyDescent="0.2">
      <c r="A11" s="18"/>
      <c r="B11" s="18"/>
      <c r="C11" s="76" t="s">
        <v>61</v>
      </c>
      <c r="D11" s="77"/>
      <c r="E11" s="44">
        <v>5000</v>
      </c>
      <c r="I11" s="3"/>
    </row>
    <row r="12" spans="1:9" ht="46.5" customHeight="1" x14ac:dyDescent="0.2">
      <c r="A12" s="18"/>
      <c r="B12" s="18"/>
      <c r="C12" s="78" t="s">
        <v>112</v>
      </c>
      <c r="D12" s="116"/>
      <c r="E12" s="43">
        <v>50000</v>
      </c>
      <c r="I12" s="3"/>
    </row>
    <row r="13" spans="1:9" ht="46.5" customHeight="1" x14ac:dyDescent="0.2">
      <c r="A13" s="18"/>
      <c r="B13" s="18"/>
      <c r="C13" s="78" t="s">
        <v>62</v>
      </c>
      <c r="D13" s="79"/>
      <c r="E13" s="43">
        <v>18200</v>
      </c>
      <c r="I13" s="3"/>
    </row>
    <row r="14" spans="1:9" ht="46.5" customHeight="1" x14ac:dyDescent="0.2">
      <c r="A14" s="18"/>
      <c r="B14" s="18"/>
      <c r="C14" s="78" t="s">
        <v>63</v>
      </c>
      <c r="D14" s="79"/>
      <c r="E14" s="43">
        <v>290000</v>
      </c>
      <c r="I14" s="3"/>
    </row>
    <row r="15" spans="1:9" ht="46.5" customHeight="1" x14ac:dyDescent="0.2">
      <c r="A15" s="18"/>
      <c r="B15" s="18"/>
      <c r="C15" s="78" t="s">
        <v>64</v>
      </c>
      <c r="D15" s="79"/>
      <c r="E15" s="43">
        <v>955762</v>
      </c>
      <c r="I15" s="3"/>
    </row>
    <row r="16" spans="1:9" ht="46.5" customHeight="1" x14ac:dyDescent="0.2">
      <c r="A16" s="18"/>
      <c r="B16" s="18"/>
      <c r="C16" s="78" t="s">
        <v>71</v>
      </c>
      <c r="D16" s="102"/>
      <c r="E16" s="43">
        <v>187500</v>
      </c>
      <c r="I16" s="3"/>
    </row>
    <row r="17" spans="1:9" ht="46.5" customHeight="1" x14ac:dyDescent="0.2">
      <c r="A17" s="18"/>
      <c r="B17" s="18"/>
      <c r="C17" s="78" t="s">
        <v>65</v>
      </c>
      <c r="D17" s="102"/>
      <c r="E17" s="43">
        <v>225600</v>
      </c>
      <c r="I17" s="3"/>
    </row>
    <row r="18" spans="1:9" ht="46.5" customHeight="1" x14ac:dyDescent="0.2">
      <c r="A18" s="18"/>
      <c r="B18" s="18"/>
      <c r="C18" s="78" t="s">
        <v>42</v>
      </c>
      <c r="D18" s="116"/>
      <c r="E18" s="43">
        <v>1138436</v>
      </c>
      <c r="I18" s="3"/>
    </row>
    <row r="19" spans="1:9" ht="46.5" customHeight="1" x14ac:dyDescent="0.2">
      <c r="A19" s="18"/>
      <c r="B19" s="18"/>
      <c r="C19" s="78" t="s">
        <v>40</v>
      </c>
      <c r="D19" s="116"/>
      <c r="E19" s="43">
        <v>520720</v>
      </c>
      <c r="I19" s="3"/>
    </row>
    <row r="20" spans="1:9" ht="46.5" customHeight="1" x14ac:dyDescent="0.2">
      <c r="A20" s="18"/>
      <c r="B20" s="18"/>
      <c r="C20" s="78" t="s">
        <v>56</v>
      </c>
      <c r="D20" s="116"/>
      <c r="E20" s="43">
        <v>714285</v>
      </c>
      <c r="I20" s="3"/>
    </row>
    <row r="21" spans="1:9" ht="46.5" customHeight="1" x14ac:dyDescent="0.2">
      <c r="A21" s="18"/>
      <c r="B21" s="18"/>
      <c r="C21" s="78" t="s">
        <v>73</v>
      </c>
      <c r="D21" s="102"/>
      <c r="E21" s="43">
        <v>2111500</v>
      </c>
      <c r="I21" s="3"/>
    </row>
    <row r="22" spans="1:9" ht="46.5" customHeight="1" x14ac:dyDescent="0.2">
      <c r="A22" s="18"/>
      <c r="B22" s="18"/>
      <c r="C22" s="78" t="s">
        <v>57</v>
      </c>
      <c r="D22" s="102"/>
      <c r="E22" s="43">
        <v>62000</v>
      </c>
      <c r="I22" s="3"/>
    </row>
    <row r="23" spans="1:9" ht="46.5" customHeight="1" x14ac:dyDescent="0.2">
      <c r="A23" s="18"/>
      <c r="B23" s="18"/>
      <c r="C23" s="78" t="s">
        <v>88</v>
      </c>
      <c r="D23" s="102"/>
      <c r="E23" s="43">
        <v>50000</v>
      </c>
      <c r="I23" s="3"/>
    </row>
    <row r="24" spans="1:9" ht="46.5" customHeight="1" x14ac:dyDescent="0.2">
      <c r="A24" s="18"/>
      <c r="B24" s="18"/>
      <c r="C24" s="78" t="s">
        <v>43</v>
      </c>
      <c r="D24" s="102"/>
      <c r="E24" s="43">
        <v>1156740</v>
      </c>
      <c r="I24" s="3"/>
    </row>
    <row r="25" spans="1:9" ht="46.5" customHeight="1" x14ac:dyDescent="0.2">
      <c r="A25" s="18"/>
      <c r="B25" s="18"/>
      <c r="C25" s="76" t="s">
        <v>44</v>
      </c>
      <c r="D25" s="144"/>
      <c r="E25" s="44">
        <v>822500</v>
      </c>
      <c r="I25" s="3"/>
    </row>
    <row r="26" spans="1:9" ht="46.5" customHeight="1" x14ac:dyDescent="0.2">
      <c r="A26" s="18"/>
      <c r="B26" s="18"/>
      <c r="C26" s="78" t="s">
        <v>58</v>
      </c>
      <c r="D26" s="116"/>
      <c r="E26" s="43">
        <v>94400</v>
      </c>
      <c r="I26" s="3"/>
    </row>
    <row r="27" spans="1:9" ht="46.5" customHeight="1" x14ac:dyDescent="0.2">
      <c r="A27" s="18"/>
      <c r="B27" s="18"/>
      <c r="C27" s="78" t="s">
        <v>68</v>
      </c>
      <c r="D27" s="79"/>
      <c r="E27" s="43">
        <v>550000</v>
      </c>
      <c r="I27" s="3"/>
    </row>
    <row r="28" spans="1:9" s="6" customFormat="1" ht="46.5" customHeight="1" x14ac:dyDescent="0.3">
      <c r="A28" s="18"/>
      <c r="B28" s="18"/>
      <c r="C28" s="142" t="s">
        <v>82</v>
      </c>
      <c r="D28" s="143"/>
      <c r="E28" s="43">
        <v>100000</v>
      </c>
      <c r="I28" s="3"/>
    </row>
    <row r="29" spans="1:9" s="6" customFormat="1" ht="46.5" customHeight="1" x14ac:dyDescent="0.3">
      <c r="A29" s="18"/>
      <c r="B29" s="18"/>
      <c r="C29" s="142" t="s">
        <v>83</v>
      </c>
      <c r="D29" s="143"/>
      <c r="E29" s="43">
        <v>200000</v>
      </c>
      <c r="I29" s="3"/>
    </row>
    <row r="30" spans="1:9" s="6" customFormat="1" ht="46.5" customHeight="1" x14ac:dyDescent="0.3">
      <c r="A30" s="18"/>
      <c r="B30" s="18"/>
      <c r="C30" s="142" t="s">
        <v>84</v>
      </c>
      <c r="D30" s="143"/>
      <c r="E30" s="43">
        <v>80000</v>
      </c>
      <c r="I30" s="3"/>
    </row>
    <row r="31" spans="1:9" s="7" customFormat="1" ht="46.5" customHeight="1" x14ac:dyDescent="0.3">
      <c r="A31" s="18"/>
      <c r="B31" s="18"/>
      <c r="C31" s="88" t="s">
        <v>95</v>
      </c>
      <c r="D31" s="89"/>
      <c r="E31" s="43">
        <v>100000</v>
      </c>
      <c r="I31" s="3"/>
    </row>
    <row r="32" spans="1:9" s="10" customFormat="1" ht="46.5" customHeight="1" x14ac:dyDescent="0.3">
      <c r="A32" s="18"/>
      <c r="B32" s="18"/>
      <c r="C32" s="90" t="s">
        <v>103</v>
      </c>
      <c r="D32" s="91"/>
      <c r="E32" s="43">
        <v>35178</v>
      </c>
      <c r="I32" s="3"/>
    </row>
    <row r="33" spans="1:9" s="10" customFormat="1" ht="46.5" customHeight="1" x14ac:dyDescent="0.3">
      <c r="A33" s="18"/>
      <c r="B33" s="18"/>
      <c r="C33" s="90" t="s">
        <v>104</v>
      </c>
      <c r="D33" s="91"/>
      <c r="E33" s="43">
        <v>92250</v>
      </c>
      <c r="I33" s="3"/>
    </row>
    <row r="34" spans="1:9" s="13" customFormat="1" ht="46.5" customHeight="1" x14ac:dyDescent="0.3">
      <c r="A34" s="18"/>
      <c r="B34" s="18"/>
      <c r="C34" s="90" t="s">
        <v>110</v>
      </c>
      <c r="D34" s="91"/>
      <c r="E34" s="43">
        <v>296977</v>
      </c>
      <c r="I34" s="3"/>
    </row>
    <row r="35" spans="1:9" s="10" customFormat="1" ht="46.5" customHeight="1" x14ac:dyDescent="0.3">
      <c r="A35" s="18"/>
      <c r="B35" s="18"/>
      <c r="C35" s="90" t="s">
        <v>105</v>
      </c>
      <c r="D35" s="91"/>
      <c r="E35" s="43">
        <v>40000</v>
      </c>
      <c r="I35" s="3"/>
    </row>
    <row r="36" spans="1:9" s="34" customFormat="1" ht="46.5" customHeight="1" x14ac:dyDescent="0.3">
      <c r="A36" s="18"/>
      <c r="B36" s="18"/>
      <c r="C36" s="90" t="s">
        <v>124</v>
      </c>
      <c r="D36" s="91"/>
      <c r="E36" s="43">
        <v>80000</v>
      </c>
      <c r="I36" s="3"/>
    </row>
    <row r="37" spans="1:9" s="15" customFormat="1" ht="46.5" customHeight="1" x14ac:dyDescent="0.3">
      <c r="A37" s="18"/>
      <c r="B37" s="18"/>
      <c r="C37" s="90" t="s">
        <v>113</v>
      </c>
      <c r="D37" s="91"/>
      <c r="E37" s="43">
        <v>328000</v>
      </c>
      <c r="I37" s="3"/>
    </row>
    <row r="38" spans="1:9" s="75" customFormat="1" ht="46.5" customHeight="1" x14ac:dyDescent="0.3">
      <c r="A38" s="22"/>
      <c r="B38" s="22"/>
      <c r="C38" s="90" t="s">
        <v>128</v>
      </c>
      <c r="D38" s="91"/>
      <c r="E38" s="43">
        <v>30000</v>
      </c>
      <c r="I38" s="3"/>
    </row>
    <row r="39" spans="1:9" s="16" customFormat="1" ht="21.75" customHeight="1" x14ac:dyDescent="0.2">
      <c r="A39" s="108" t="s">
        <v>0</v>
      </c>
      <c r="B39" s="108" t="s">
        <v>1</v>
      </c>
      <c r="C39" s="110" t="s">
        <v>31</v>
      </c>
      <c r="D39" s="111"/>
      <c r="E39" s="106" t="s">
        <v>30</v>
      </c>
    </row>
    <row r="40" spans="1:9" s="16" customFormat="1" ht="12.75" customHeight="1" x14ac:dyDescent="0.2">
      <c r="A40" s="109"/>
      <c r="B40" s="109"/>
      <c r="C40" s="132"/>
      <c r="D40" s="133"/>
      <c r="E40" s="136"/>
    </row>
    <row r="41" spans="1:9" s="31" customFormat="1" ht="39" customHeight="1" x14ac:dyDescent="0.2">
      <c r="A41" s="33"/>
      <c r="B41" s="33"/>
      <c r="C41" s="103" t="s">
        <v>7</v>
      </c>
      <c r="D41" s="104"/>
      <c r="E41" s="42">
        <f>SUM(E42)</f>
        <v>305000</v>
      </c>
    </row>
    <row r="42" spans="1:9" ht="34.5" customHeight="1" x14ac:dyDescent="0.2">
      <c r="A42" s="18"/>
      <c r="B42" s="18"/>
      <c r="C42" s="140" t="s">
        <v>59</v>
      </c>
      <c r="D42" s="141"/>
      <c r="E42" s="45">
        <v>305000</v>
      </c>
      <c r="I42" s="3"/>
    </row>
    <row r="43" spans="1:9" s="5" customFormat="1" ht="25.5" customHeight="1" x14ac:dyDescent="0.2">
      <c r="A43" s="19"/>
      <c r="B43" s="19"/>
      <c r="C43" s="138" t="s">
        <v>81</v>
      </c>
      <c r="D43" s="139"/>
      <c r="E43" s="46">
        <f>SUM(E44:E46)</f>
        <v>585000</v>
      </c>
      <c r="I43" s="3"/>
    </row>
    <row r="44" spans="1:9" s="34" customFormat="1" ht="40.5" customHeight="1" x14ac:dyDescent="0.2">
      <c r="A44" s="19"/>
      <c r="B44" s="19"/>
      <c r="C44" s="134" t="s">
        <v>125</v>
      </c>
      <c r="D44" s="135"/>
      <c r="E44" s="74">
        <v>400000</v>
      </c>
      <c r="I44" s="3"/>
    </row>
    <row r="45" spans="1:9" ht="50.25" customHeight="1" x14ac:dyDescent="0.2">
      <c r="A45" s="20"/>
      <c r="B45" s="20"/>
      <c r="C45" s="134" t="s">
        <v>74</v>
      </c>
      <c r="D45" s="135"/>
      <c r="E45" s="47">
        <v>85000</v>
      </c>
      <c r="I45" s="3"/>
    </row>
    <row r="46" spans="1:9" s="73" customFormat="1" ht="50.25" customHeight="1" x14ac:dyDescent="0.2">
      <c r="A46" s="20"/>
      <c r="B46" s="20"/>
      <c r="C46" s="134" t="s">
        <v>127</v>
      </c>
      <c r="D46" s="135"/>
      <c r="E46" s="47">
        <v>100000</v>
      </c>
      <c r="I46" s="3"/>
    </row>
    <row r="47" spans="1:9" s="7" customFormat="1" ht="24.75" customHeight="1" x14ac:dyDescent="0.2">
      <c r="A47" s="48" t="s">
        <v>89</v>
      </c>
      <c r="B47" s="49"/>
      <c r="C47" s="119" t="s">
        <v>91</v>
      </c>
      <c r="D47" s="120"/>
      <c r="E47" s="50">
        <f>SUM(E48)</f>
        <v>217200</v>
      </c>
      <c r="I47" s="3"/>
    </row>
    <row r="48" spans="1:9" s="7" customFormat="1" ht="24.75" customHeight="1" x14ac:dyDescent="0.2">
      <c r="A48" s="51"/>
      <c r="B48" s="52" t="s">
        <v>90</v>
      </c>
      <c r="C48" s="121" t="s">
        <v>92</v>
      </c>
      <c r="D48" s="122"/>
      <c r="E48" s="53">
        <f>SUM(E49:E51)</f>
        <v>217200</v>
      </c>
      <c r="I48" s="3"/>
    </row>
    <row r="49" spans="1:9" s="30" customFormat="1" ht="38.25" customHeight="1" x14ac:dyDescent="0.2">
      <c r="A49" s="21"/>
      <c r="B49" s="32"/>
      <c r="C49" s="86" t="s">
        <v>122</v>
      </c>
      <c r="D49" s="87"/>
      <c r="E49" s="46">
        <v>14000</v>
      </c>
      <c r="I49" s="3"/>
    </row>
    <row r="50" spans="1:9" s="7" customFormat="1" ht="48.75" customHeight="1" x14ac:dyDescent="0.2">
      <c r="A50" s="21"/>
      <c r="B50" s="21"/>
      <c r="C50" s="123" t="s">
        <v>93</v>
      </c>
      <c r="D50" s="124"/>
      <c r="E50" s="54">
        <v>192700</v>
      </c>
      <c r="I50" s="3"/>
    </row>
    <row r="51" spans="1:9" s="7" customFormat="1" ht="38.25" customHeight="1" x14ac:dyDescent="0.2">
      <c r="A51" s="21"/>
      <c r="B51" s="21"/>
      <c r="C51" s="123" t="s">
        <v>94</v>
      </c>
      <c r="D51" s="124"/>
      <c r="E51" s="54">
        <v>10500</v>
      </c>
      <c r="I51" s="3"/>
    </row>
    <row r="52" spans="1:9" ht="27.75" customHeight="1" x14ac:dyDescent="0.2">
      <c r="A52" s="55" t="s">
        <v>8</v>
      </c>
      <c r="B52" s="55"/>
      <c r="C52" s="125" t="s">
        <v>9</v>
      </c>
      <c r="D52" s="126"/>
      <c r="E52" s="56">
        <f>SUM(E53+E56)</f>
        <v>122738</v>
      </c>
    </row>
    <row r="53" spans="1:9" ht="30.75" customHeight="1" x14ac:dyDescent="0.2">
      <c r="A53" s="39"/>
      <c r="B53" s="40" t="s">
        <v>10</v>
      </c>
      <c r="C53" s="95" t="s">
        <v>11</v>
      </c>
      <c r="D53" s="96"/>
      <c r="E53" s="41">
        <f>SUM(E54)</f>
        <v>118000</v>
      </c>
    </row>
    <row r="54" spans="1:9" ht="41.25" customHeight="1" x14ac:dyDescent="0.2">
      <c r="A54" s="18"/>
      <c r="B54" s="18"/>
      <c r="C54" s="93" t="s">
        <v>7</v>
      </c>
      <c r="D54" s="94"/>
      <c r="E54" s="42">
        <f>SUM(E55)</f>
        <v>118000</v>
      </c>
    </row>
    <row r="55" spans="1:9" ht="45.75" customHeight="1" x14ac:dyDescent="0.2">
      <c r="A55" s="18"/>
      <c r="B55" s="22"/>
      <c r="C55" s="80" t="s">
        <v>85</v>
      </c>
      <c r="D55" s="127"/>
      <c r="E55" s="62">
        <v>118000</v>
      </c>
    </row>
    <row r="56" spans="1:9" ht="24" customHeight="1" x14ac:dyDescent="0.2">
      <c r="A56" s="18"/>
      <c r="B56" s="40" t="s">
        <v>12</v>
      </c>
      <c r="C56" s="95" t="s">
        <v>13</v>
      </c>
      <c r="D56" s="96"/>
      <c r="E56" s="41">
        <f>SUM(E57)</f>
        <v>4738</v>
      </c>
    </row>
    <row r="57" spans="1:9" ht="72.75" customHeight="1" x14ac:dyDescent="0.2">
      <c r="A57" s="18"/>
      <c r="B57" s="18"/>
      <c r="C57" s="93" t="s">
        <v>14</v>
      </c>
      <c r="D57" s="94"/>
      <c r="E57" s="42">
        <f>SUM(E58:E58)</f>
        <v>4738</v>
      </c>
    </row>
    <row r="58" spans="1:9" ht="77.25" customHeight="1" x14ac:dyDescent="0.2">
      <c r="A58" s="22"/>
      <c r="B58" s="22"/>
      <c r="C58" s="80" t="s">
        <v>15</v>
      </c>
      <c r="D58" s="92"/>
      <c r="E58" s="62">
        <v>4738</v>
      </c>
      <c r="F58" s="1"/>
    </row>
    <row r="59" spans="1:9" s="12" customFormat="1" ht="45" customHeight="1" x14ac:dyDescent="0.2">
      <c r="A59" s="40" t="s">
        <v>106</v>
      </c>
      <c r="B59" s="40"/>
      <c r="C59" s="97" t="s">
        <v>107</v>
      </c>
      <c r="D59" s="98"/>
      <c r="E59" s="41">
        <f>SUM(E65+E62+E60)</f>
        <v>50000</v>
      </c>
      <c r="F59" s="1"/>
    </row>
    <row r="60" spans="1:9" s="28" customFormat="1" ht="45" customHeight="1" x14ac:dyDescent="0.2">
      <c r="A60" s="58"/>
      <c r="B60" s="59" t="s">
        <v>120</v>
      </c>
      <c r="C60" s="95" t="s">
        <v>121</v>
      </c>
      <c r="D60" s="101"/>
      <c r="E60" s="60">
        <f>SUM(E61)</f>
        <v>20000</v>
      </c>
      <c r="F60" s="1"/>
    </row>
    <row r="61" spans="1:9" s="28" customFormat="1" ht="54.75" customHeight="1" x14ac:dyDescent="0.2">
      <c r="A61" s="23"/>
      <c r="B61" s="29"/>
      <c r="C61" s="80" t="s">
        <v>123</v>
      </c>
      <c r="D61" s="81"/>
      <c r="E61" s="61">
        <v>20000</v>
      </c>
      <c r="F61" s="1"/>
    </row>
    <row r="62" spans="1:9" s="17" customFormat="1" ht="45" customHeight="1" x14ac:dyDescent="0.2">
      <c r="A62" s="23"/>
      <c r="B62" s="59" t="s">
        <v>115</v>
      </c>
      <c r="C62" s="99" t="s">
        <v>116</v>
      </c>
      <c r="D62" s="100"/>
      <c r="E62" s="60">
        <f>SUM(E63)</f>
        <v>15000</v>
      </c>
      <c r="F62" s="1"/>
    </row>
    <row r="63" spans="1:9" s="17" customFormat="1" ht="45" customHeight="1" x14ac:dyDescent="0.2">
      <c r="A63" s="23"/>
      <c r="B63" s="24"/>
      <c r="C63" s="103" t="s">
        <v>6</v>
      </c>
      <c r="D63" s="104"/>
      <c r="E63" s="57">
        <f>SUM(E64)</f>
        <v>15000</v>
      </c>
      <c r="F63" s="1"/>
    </row>
    <row r="64" spans="1:9" s="17" customFormat="1" ht="45" customHeight="1" x14ac:dyDescent="0.2">
      <c r="A64" s="23"/>
      <c r="B64" s="24"/>
      <c r="C64" s="80" t="s">
        <v>117</v>
      </c>
      <c r="D64" s="81"/>
      <c r="E64" s="62">
        <v>15000</v>
      </c>
      <c r="F64" s="1"/>
    </row>
    <row r="65" spans="1:5" s="11" customFormat="1" ht="24.75" customHeight="1" x14ac:dyDescent="0.2">
      <c r="A65" s="23"/>
      <c r="B65" s="59" t="s">
        <v>108</v>
      </c>
      <c r="C65" s="99" t="s">
        <v>13</v>
      </c>
      <c r="D65" s="100"/>
      <c r="E65" s="60">
        <f>SUM(E66)</f>
        <v>15000</v>
      </c>
    </row>
    <row r="66" spans="1:5" s="11" customFormat="1" ht="27" customHeight="1" x14ac:dyDescent="0.2">
      <c r="A66" s="23"/>
      <c r="B66" s="24"/>
      <c r="C66" s="103" t="s">
        <v>6</v>
      </c>
      <c r="D66" s="104"/>
      <c r="E66" s="57">
        <f>SUM(E67)</f>
        <v>15000</v>
      </c>
    </row>
    <row r="67" spans="1:5" s="11" customFormat="1" ht="36.75" customHeight="1" x14ac:dyDescent="0.2">
      <c r="A67" s="23"/>
      <c r="B67" s="24"/>
      <c r="C67" s="80" t="s">
        <v>109</v>
      </c>
      <c r="D67" s="81"/>
      <c r="E67" s="62">
        <v>15000</v>
      </c>
    </row>
    <row r="68" spans="1:5" ht="21" customHeight="1" x14ac:dyDescent="0.2">
      <c r="A68" s="37" t="s">
        <v>69</v>
      </c>
      <c r="B68" s="37"/>
      <c r="C68" s="114" t="s">
        <v>70</v>
      </c>
      <c r="D68" s="115"/>
      <c r="E68" s="38">
        <f>SUM(E69+E75+E78+E93)</f>
        <v>2762052</v>
      </c>
    </row>
    <row r="69" spans="1:5" ht="28.5" customHeight="1" x14ac:dyDescent="0.2">
      <c r="A69" s="58"/>
      <c r="B69" s="40" t="s">
        <v>45</v>
      </c>
      <c r="C69" s="95" t="s">
        <v>46</v>
      </c>
      <c r="D69" s="96"/>
      <c r="E69" s="41">
        <f>SUM(E70)</f>
        <v>377850</v>
      </c>
    </row>
    <row r="70" spans="1:5" ht="24" customHeight="1" x14ac:dyDescent="0.2">
      <c r="A70" s="23"/>
      <c r="B70" s="24"/>
      <c r="C70" s="103" t="s">
        <v>6</v>
      </c>
      <c r="D70" s="104"/>
      <c r="E70" s="57">
        <f>SUM(E71:E74)</f>
        <v>377850</v>
      </c>
    </row>
    <row r="71" spans="1:5" ht="24" customHeight="1" x14ac:dyDescent="0.2">
      <c r="A71" s="23"/>
      <c r="B71" s="24"/>
      <c r="C71" s="80" t="s">
        <v>47</v>
      </c>
      <c r="D71" s="81"/>
      <c r="E71" s="62">
        <v>289000</v>
      </c>
    </row>
    <row r="72" spans="1:5" s="8" customFormat="1" ht="24" customHeight="1" x14ac:dyDescent="0.2">
      <c r="A72" s="23"/>
      <c r="B72" s="24"/>
      <c r="C72" s="80" t="s">
        <v>96</v>
      </c>
      <c r="D72" s="81"/>
      <c r="E72" s="62">
        <v>9000</v>
      </c>
    </row>
    <row r="73" spans="1:5" s="34" customFormat="1" ht="39.75" customHeight="1" x14ac:dyDescent="0.2">
      <c r="A73" s="23"/>
      <c r="B73" s="24"/>
      <c r="C73" s="80" t="s">
        <v>126</v>
      </c>
      <c r="D73" s="81"/>
      <c r="E73" s="62">
        <v>68850</v>
      </c>
    </row>
    <row r="74" spans="1:5" s="27" customFormat="1" ht="24" customHeight="1" x14ac:dyDescent="0.2">
      <c r="A74" s="23"/>
      <c r="B74" s="24"/>
      <c r="C74" s="80" t="s">
        <v>118</v>
      </c>
      <c r="D74" s="81"/>
      <c r="E74" s="62">
        <v>11000</v>
      </c>
    </row>
    <row r="75" spans="1:5" ht="24" customHeight="1" x14ac:dyDescent="0.2">
      <c r="A75" s="23"/>
      <c r="B75" s="35" t="s">
        <v>48</v>
      </c>
      <c r="C75" s="153" t="s">
        <v>49</v>
      </c>
      <c r="D75" s="154"/>
      <c r="E75" s="36">
        <f>SUM(E76)</f>
        <v>500000</v>
      </c>
    </row>
    <row r="76" spans="1:5" ht="24" customHeight="1" x14ac:dyDescent="0.2">
      <c r="A76" s="23"/>
      <c r="B76" s="63"/>
      <c r="C76" s="103" t="s">
        <v>6</v>
      </c>
      <c r="D76" s="104"/>
      <c r="E76" s="57">
        <f>SUM(E77:E77)</f>
        <v>500000</v>
      </c>
    </row>
    <row r="77" spans="1:5" ht="24" customHeight="1" x14ac:dyDescent="0.2">
      <c r="A77" s="23"/>
      <c r="B77" s="24"/>
      <c r="C77" s="84" t="s">
        <v>50</v>
      </c>
      <c r="D77" s="85"/>
      <c r="E77" s="62">
        <v>500000</v>
      </c>
    </row>
    <row r="78" spans="1:5" ht="24" customHeight="1" x14ac:dyDescent="0.2">
      <c r="A78" s="18"/>
      <c r="B78" s="40" t="s">
        <v>16</v>
      </c>
      <c r="C78" s="95" t="s">
        <v>17</v>
      </c>
      <c r="D78" s="96"/>
      <c r="E78" s="41">
        <f>SUM(E79+E87+E91)</f>
        <v>1814202</v>
      </c>
    </row>
    <row r="79" spans="1:5" ht="24" customHeight="1" x14ac:dyDescent="0.2">
      <c r="A79" s="18"/>
      <c r="B79" s="39"/>
      <c r="C79" s="159" t="s">
        <v>6</v>
      </c>
      <c r="D79" s="160"/>
      <c r="E79" s="64">
        <f>SUM(E80:E86)</f>
        <v>1351202</v>
      </c>
    </row>
    <row r="80" spans="1:5" ht="24.75" customHeight="1" x14ac:dyDescent="0.3">
      <c r="A80" s="18"/>
      <c r="B80" s="18"/>
      <c r="C80" s="140" t="s">
        <v>67</v>
      </c>
      <c r="D80" s="161"/>
      <c r="E80" s="45">
        <v>694502</v>
      </c>
    </row>
    <row r="81" spans="1:10" ht="24.75" customHeight="1" x14ac:dyDescent="0.3">
      <c r="A81" s="18"/>
      <c r="B81" s="18"/>
      <c r="C81" s="128" t="s">
        <v>66</v>
      </c>
      <c r="D81" s="129"/>
      <c r="E81" s="45">
        <v>60000</v>
      </c>
      <c r="J81" s="3"/>
    </row>
    <row r="82" spans="1:10" ht="36" customHeight="1" x14ac:dyDescent="0.3">
      <c r="A82" s="18"/>
      <c r="B82" s="18"/>
      <c r="C82" s="128" t="s">
        <v>51</v>
      </c>
      <c r="D82" s="129"/>
      <c r="E82" s="45">
        <v>44000</v>
      </c>
    </row>
    <row r="83" spans="1:10" ht="42.75" customHeight="1" x14ac:dyDescent="0.3">
      <c r="A83" s="18"/>
      <c r="B83" s="18"/>
      <c r="C83" s="151" t="s">
        <v>75</v>
      </c>
      <c r="D83" s="152"/>
      <c r="E83" s="45">
        <v>32700</v>
      </c>
    </row>
    <row r="84" spans="1:10" s="6" customFormat="1" ht="48.75" customHeight="1" x14ac:dyDescent="0.3">
      <c r="A84" s="18"/>
      <c r="B84" s="18"/>
      <c r="C84" s="142" t="s">
        <v>86</v>
      </c>
      <c r="D84" s="143"/>
      <c r="E84" s="45">
        <v>200000</v>
      </c>
    </row>
    <row r="85" spans="1:10" s="6" customFormat="1" ht="30.75" customHeight="1" x14ac:dyDescent="0.3">
      <c r="A85" s="18"/>
      <c r="B85" s="18"/>
      <c r="C85" s="147" t="s">
        <v>87</v>
      </c>
      <c r="D85" s="148"/>
      <c r="E85" s="45">
        <v>200000</v>
      </c>
    </row>
    <row r="86" spans="1:10" s="27" customFormat="1" ht="30.75" customHeight="1" x14ac:dyDescent="0.3">
      <c r="A86" s="18"/>
      <c r="B86" s="18"/>
      <c r="C86" s="82" t="s">
        <v>119</v>
      </c>
      <c r="D86" s="83"/>
      <c r="E86" s="45">
        <v>120000</v>
      </c>
    </row>
    <row r="87" spans="1:10" s="14" customFormat="1" ht="36.75" customHeight="1" x14ac:dyDescent="0.2">
      <c r="A87" s="18"/>
      <c r="B87" s="18"/>
      <c r="C87" s="103" t="s">
        <v>7</v>
      </c>
      <c r="D87" s="104"/>
      <c r="E87" s="65">
        <f>SUM(E88)</f>
        <v>73000</v>
      </c>
    </row>
    <row r="88" spans="1:10" s="14" customFormat="1" ht="27.75" customHeight="1" x14ac:dyDescent="0.3">
      <c r="A88" s="26"/>
      <c r="B88" s="26"/>
      <c r="C88" s="130" t="s">
        <v>111</v>
      </c>
      <c r="D88" s="131"/>
      <c r="E88" s="66">
        <v>73000</v>
      </c>
    </row>
    <row r="89" spans="1:10" s="16" customFormat="1" ht="26.25" customHeight="1" x14ac:dyDescent="0.2">
      <c r="A89" s="162" t="s">
        <v>0</v>
      </c>
      <c r="B89" s="164" t="s">
        <v>1</v>
      </c>
      <c r="C89" s="166" t="s">
        <v>31</v>
      </c>
      <c r="D89" s="167"/>
      <c r="E89" s="117" t="s">
        <v>30</v>
      </c>
    </row>
    <row r="90" spans="1:10" s="16" customFormat="1" ht="13.5" customHeight="1" x14ac:dyDescent="0.2">
      <c r="A90" s="163"/>
      <c r="B90" s="165"/>
      <c r="C90" s="168"/>
      <c r="D90" s="169"/>
      <c r="E90" s="118"/>
    </row>
    <row r="91" spans="1:10" s="14" customFormat="1" ht="30.75" customHeight="1" x14ac:dyDescent="0.2">
      <c r="A91" s="18"/>
      <c r="B91" s="18"/>
      <c r="C91" s="157" t="s">
        <v>81</v>
      </c>
      <c r="D91" s="158"/>
      <c r="E91" s="67">
        <f>SUM(E92)</f>
        <v>390000</v>
      </c>
    </row>
    <row r="92" spans="1:10" s="14" customFormat="1" ht="53.25" customHeight="1" x14ac:dyDescent="0.3">
      <c r="A92" s="18"/>
      <c r="B92" s="18"/>
      <c r="C92" s="155" t="s">
        <v>114</v>
      </c>
      <c r="D92" s="156"/>
      <c r="E92" s="45">
        <v>390000</v>
      </c>
    </row>
    <row r="93" spans="1:10" ht="30" customHeight="1" x14ac:dyDescent="0.2">
      <c r="A93" s="18"/>
      <c r="B93" s="68" t="s">
        <v>52</v>
      </c>
      <c r="C93" s="95" t="s">
        <v>13</v>
      </c>
      <c r="D93" s="96"/>
      <c r="E93" s="69">
        <f>SUM(E94)</f>
        <v>70000</v>
      </c>
    </row>
    <row r="94" spans="1:10" ht="32.25" customHeight="1" x14ac:dyDescent="0.2">
      <c r="A94" s="18"/>
      <c r="B94" s="18"/>
      <c r="C94" s="103" t="s">
        <v>6</v>
      </c>
      <c r="D94" s="104"/>
      <c r="E94" s="65">
        <f>SUM(E95)</f>
        <v>70000</v>
      </c>
    </row>
    <row r="95" spans="1:10" ht="41.25" customHeight="1" x14ac:dyDescent="0.2">
      <c r="A95" s="18"/>
      <c r="B95" s="18"/>
      <c r="C95" s="80" t="s">
        <v>53</v>
      </c>
      <c r="D95" s="81"/>
      <c r="E95" s="45">
        <v>70000</v>
      </c>
    </row>
    <row r="96" spans="1:10" ht="24" customHeight="1" x14ac:dyDescent="0.2">
      <c r="A96" s="37" t="s">
        <v>18</v>
      </c>
      <c r="B96" s="37"/>
      <c r="C96" s="114" t="s">
        <v>19</v>
      </c>
      <c r="D96" s="115"/>
      <c r="E96" s="38">
        <f>SUM(E97)</f>
        <v>3000000</v>
      </c>
    </row>
    <row r="97" spans="1:5" ht="29.25" customHeight="1" x14ac:dyDescent="0.2">
      <c r="A97" s="39"/>
      <c r="B97" s="40" t="s">
        <v>20</v>
      </c>
      <c r="C97" s="95" t="s">
        <v>21</v>
      </c>
      <c r="D97" s="96"/>
      <c r="E97" s="41">
        <f>SUM(E98)</f>
        <v>3000000</v>
      </c>
    </row>
    <row r="98" spans="1:5" ht="70.5" customHeight="1" x14ac:dyDescent="0.2">
      <c r="A98" s="18"/>
      <c r="B98" s="18"/>
      <c r="C98" s="103" t="s">
        <v>22</v>
      </c>
      <c r="D98" s="104"/>
      <c r="E98" s="42">
        <f>SUM(E99)</f>
        <v>3000000</v>
      </c>
    </row>
    <row r="99" spans="1:5" ht="69" customHeight="1" x14ac:dyDescent="0.2">
      <c r="A99" s="22"/>
      <c r="B99" s="22"/>
      <c r="C99" s="80" t="s">
        <v>32</v>
      </c>
      <c r="D99" s="92"/>
      <c r="E99" s="62">
        <v>3000000</v>
      </c>
    </row>
    <row r="100" spans="1:5" ht="27" customHeight="1" x14ac:dyDescent="0.2">
      <c r="A100" s="37" t="s">
        <v>23</v>
      </c>
      <c r="B100" s="37"/>
      <c r="C100" s="114" t="s">
        <v>24</v>
      </c>
      <c r="D100" s="115"/>
      <c r="E100" s="38">
        <f>SUM(E101+E104+E107)</f>
        <v>226500</v>
      </c>
    </row>
    <row r="101" spans="1:5" ht="27" customHeight="1" x14ac:dyDescent="0.2">
      <c r="A101" s="58"/>
      <c r="B101" s="40" t="s">
        <v>35</v>
      </c>
      <c r="C101" s="145" t="s">
        <v>36</v>
      </c>
      <c r="D101" s="174"/>
      <c r="E101" s="41">
        <f>SUM(E102)</f>
        <v>94000</v>
      </c>
    </row>
    <row r="102" spans="1:5" ht="21" customHeight="1" x14ac:dyDescent="0.2">
      <c r="A102" s="23"/>
      <c r="B102" s="178"/>
      <c r="C102" s="103" t="s">
        <v>6</v>
      </c>
      <c r="D102" s="104"/>
      <c r="E102" s="57">
        <f>SUM(E103:E103)</f>
        <v>94000</v>
      </c>
    </row>
    <row r="103" spans="1:5" ht="31.5" customHeight="1" x14ac:dyDescent="0.2">
      <c r="A103" s="23"/>
      <c r="B103" s="179"/>
      <c r="C103" s="80" t="s">
        <v>54</v>
      </c>
      <c r="D103" s="127"/>
      <c r="E103" s="62">
        <v>94000</v>
      </c>
    </row>
    <row r="104" spans="1:5" s="8" customFormat="1" ht="18.75" customHeight="1" x14ac:dyDescent="0.2">
      <c r="A104" s="23"/>
      <c r="B104" s="40" t="s">
        <v>97</v>
      </c>
      <c r="C104" s="145" t="s">
        <v>98</v>
      </c>
      <c r="D104" s="174"/>
      <c r="E104" s="41">
        <f>SUM(E105)</f>
        <v>61500</v>
      </c>
    </row>
    <row r="105" spans="1:5" s="8" customFormat="1" ht="33.75" customHeight="1" x14ac:dyDescent="0.2">
      <c r="A105" s="23"/>
      <c r="B105" s="178"/>
      <c r="C105" s="103" t="s">
        <v>6</v>
      </c>
      <c r="D105" s="104"/>
      <c r="E105" s="57">
        <f>SUM(E106:E106)</f>
        <v>61500</v>
      </c>
    </row>
    <row r="106" spans="1:5" s="8" customFormat="1" ht="52.5" customHeight="1" x14ac:dyDescent="0.2">
      <c r="A106" s="23"/>
      <c r="B106" s="179"/>
      <c r="C106" s="80" t="s">
        <v>99</v>
      </c>
      <c r="D106" s="127"/>
      <c r="E106" s="62">
        <v>61500</v>
      </c>
    </row>
    <row r="107" spans="1:5" ht="30.75" customHeight="1" x14ac:dyDescent="0.2">
      <c r="A107" s="25"/>
      <c r="B107" s="40" t="s">
        <v>33</v>
      </c>
      <c r="C107" s="95" t="s">
        <v>34</v>
      </c>
      <c r="D107" s="173"/>
      <c r="E107" s="41">
        <f>SUM(E108)</f>
        <v>71000</v>
      </c>
    </row>
    <row r="108" spans="1:5" ht="30" customHeight="1" x14ac:dyDescent="0.2">
      <c r="A108" s="18"/>
      <c r="B108" s="18"/>
      <c r="C108" s="180" t="s">
        <v>6</v>
      </c>
      <c r="D108" s="181"/>
      <c r="E108" s="42">
        <f>SUM(E109:E109)</f>
        <v>71000</v>
      </c>
    </row>
    <row r="109" spans="1:5" ht="40.5" customHeight="1" x14ac:dyDescent="0.2">
      <c r="A109" s="22"/>
      <c r="B109" s="22"/>
      <c r="C109" s="80" t="s">
        <v>38</v>
      </c>
      <c r="D109" s="149"/>
      <c r="E109" s="62">
        <v>71000</v>
      </c>
    </row>
    <row r="110" spans="1:5" ht="24" customHeight="1" x14ac:dyDescent="0.2">
      <c r="A110" s="37" t="s">
        <v>76</v>
      </c>
      <c r="B110" s="37"/>
      <c r="C110" s="114" t="s">
        <v>78</v>
      </c>
      <c r="D110" s="150"/>
      <c r="E110" s="38">
        <f>SUM(E111)</f>
        <v>17181</v>
      </c>
    </row>
    <row r="111" spans="1:5" ht="24" customHeight="1" x14ac:dyDescent="0.2">
      <c r="A111" s="39"/>
      <c r="B111" s="40" t="s">
        <v>77</v>
      </c>
      <c r="C111" s="145" t="s">
        <v>13</v>
      </c>
      <c r="D111" s="146"/>
      <c r="E111" s="70">
        <f>SUM(E112)</f>
        <v>17181</v>
      </c>
    </row>
    <row r="112" spans="1:5" ht="24" customHeight="1" x14ac:dyDescent="0.2">
      <c r="A112" s="18"/>
      <c r="B112" s="18"/>
      <c r="C112" s="103" t="s">
        <v>79</v>
      </c>
      <c r="D112" s="104"/>
      <c r="E112" s="42">
        <f>SUM(E113:E113)</f>
        <v>17181</v>
      </c>
    </row>
    <row r="113" spans="1:6" ht="30" customHeight="1" x14ac:dyDescent="0.2">
      <c r="A113" s="18"/>
      <c r="B113" s="18"/>
      <c r="C113" s="80" t="s">
        <v>80</v>
      </c>
      <c r="D113" s="92"/>
      <c r="E113" s="71">
        <v>17181</v>
      </c>
      <c r="F113" s="1"/>
    </row>
    <row r="114" spans="1:6" ht="27" customHeight="1" x14ac:dyDescent="0.2">
      <c r="A114" s="37" t="s">
        <v>25</v>
      </c>
      <c r="B114" s="37"/>
      <c r="C114" s="114" t="s">
        <v>26</v>
      </c>
      <c r="D114" s="150"/>
      <c r="E114" s="38">
        <f>SUM(E115+E118)</f>
        <v>2560000</v>
      </c>
    </row>
    <row r="115" spans="1:6" s="9" customFormat="1" ht="27" customHeight="1" x14ac:dyDescent="0.2">
      <c r="A115" s="58"/>
      <c r="B115" s="40" t="s">
        <v>100</v>
      </c>
      <c r="C115" s="145" t="s">
        <v>101</v>
      </c>
      <c r="D115" s="146"/>
      <c r="E115" s="70">
        <f>SUM(E116)</f>
        <v>110000</v>
      </c>
    </row>
    <row r="116" spans="1:6" s="9" customFormat="1" ht="27" customHeight="1" x14ac:dyDescent="0.2">
      <c r="A116" s="23"/>
      <c r="B116" s="18"/>
      <c r="C116" s="103" t="s">
        <v>6</v>
      </c>
      <c r="D116" s="104"/>
      <c r="E116" s="42">
        <f>SUM(E117)</f>
        <v>110000</v>
      </c>
    </row>
    <row r="117" spans="1:6" s="9" customFormat="1" ht="48" customHeight="1" x14ac:dyDescent="0.2">
      <c r="A117" s="23"/>
      <c r="B117" s="18"/>
      <c r="C117" s="80" t="s">
        <v>102</v>
      </c>
      <c r="D117" s="92"/>
      <c r="E117" s="71">
        <v>110000</v>
      </c>
    </row>
    <row r="118" spans="1:6" ht="24" customHeight="1" x14ac:dyDescent="0.2">
      <c r="A118" s="18"/>
      <c r="B118" s="40" t="s">
        <v>27</v>
      </c>
      <c r="C118" s="145" t="s">
        <v>28</v>
      </c>
      <c r="D118" s="146"/>
      <c r="E118" s="70">
        <f>SUM(E119)</f>
        <v>2450000</v>
      </c>
    </row>
    <row r="119" spans="1:6" ht="24" customHeight="1" x14ac:dyDescent="0.2">
      <c r="A119" s="18"/>
      <c r="B119" s="18"/>
      <c r="C119" s="103" t="s">
        <v>6</v>
      </c>
      <c r="D119" s="104"/>
      <c r="E119" s="42">
        <f>SUM(E120)</f>
        <v>2450000</v>
      </c>
    </row>
    <row r="120" spans="1:6" ht="54" customHeight="1" x14ac:dyDescent="0.2">
      <c r="A120" s="18"/>
      <c r="B120" s="18"/>
      <c r="C120" s="80" t="s">
        <v>37</v>
      </c>
      <c r="D120" s="92"/>
      <c r="E120" s="71">
        <v>2450000</v>
      </c>
    </row>
    <row r="121" spans="1:6" ht="33" customHeight="1" x14ac:dyDescent="0.2">
      <c r="A121" s="175" t="s">
        <v>29</v>
      </c>
      <c r="B121" s="176"/>
      <c r="C121" s="176"/>
      <c r="D121" s="177"/>
      <c r="E121" s="72">
        <f>SUM(E4+E47+E52+E59+E68+E96+E100+E110+E114)</f>
        <v>21872304</v>
      </c>
    </row>
    <row r="122" spans="1:6" x14ac:dyDescent="0.2">
      <c r="A122" s="137"/>
      <c r="B122" s="137"/>
      <c r="C122" s="137"/>
      <c r="D122" s="137"/>
      <c r="E122" s="137"/>
    </row>
    <row r="123" spans="1:6" ht="6.75" customHeight="1" x14ac:dyDescent="0.2">
      <c r="A123" s="172"/>
      <c r="B123" s="172"/>
      <c r="C123" s="172"/>
      <c r="D123" s="172"/>
      <c r="E123" s="172"/>
    </row>
    <row r="124" spans="1:6" hidden="1" x14ac:dyDescent="0.2">
      <c r="E124"/>
    </row>
    <row r="125" spans="1:6" x14ac:dyDescent="0.2">
      <c r="E125"/>
    </row>
    <row r="126" spans="1:6" ht="14.25" customHeight="1" x14ac:dyDescent="0.2">
      <c r="E126"/>
    </row>
    <row r="127" spans="1:6" x14ac:dyDescent="0.2">
      <c r="E127"/>
    </row>
    <row r="128" spans="1:6" x14ac:dyDescent="0.2">
      <c r="A128" s="171"/>
      <c r="B128" s="171"/>
      <c r="C128" s="171"/>
      <c r="D128" s="171"/>
      <c r="E128" s="171"/>
    </row>
    <row r="129" spans="1:5" x14ac:dyDescent="0.2">
      <c r="E129"/>
    </row>
    <row r="130" spans="1:5" x14ac:dyDescent="0.2">
      <c r="E130"/>
    </row>
    <row r="131" spans="1:5" x14ac:dyDescent="0.2">
      <c r="E131"/>
    </row>
    <row r="132" spans="1:5" x14ac:dyDescent="0.2">
      <c r="E132"/>
    </row>
    <row r="133" spans="1:5" x14ac:dyDescent="0.2">
      <c r="E133"/>
    </row>
    <row r="134" spans="1:5" x14ac:dyDescent="0.2">
      <c r="E134"/>
    </row>
    <row r="135" spans="1:5" x14ac:dyDescent="0.2">
      <c r="E135"/>
    </row>
    <row r="136" spans="1:5" x14ac:dyDescent="0.2">
      <c r="E136"/>
    </row>
    <row r="137" spans="1:5" x14ac:dyDescent="0.2">
      <c r="E137"/>
    </row>
    <row r="138" spans="1:5" ht="12" customHeight="1" x14ac:dyDescent="0.2">
      <c r="E138"/>
    </row>
    <row r="139" spans="1:5" x14ac:dyDescent="0.2">
      <c r="E139"/>
    </row>
    <row r="140" spans="1:5" ht="3.75" customHeight="1" x14ac:dyDescent="0.2">
      <c r="E140"/>
    </row>
    <row r="141" spans="1:5" ht="24.75" customHeight="1" x14ac:dyDescent="0.2">
      <c r="A141" s="170"/>
      <c r="B141" s="170"/>
      <c r="C141" s="170"/>
      <c r="D141" s="170"/>
      <c r="E141" s="170"/>
    </row>
    <row r="142" spans="1:5" ht="5.25" customHeight="1" x14ac:dyDescent="0.2">
      <c r="E142"/>
    </row>
    <row r="143" spans="1:5" ht="5.25" customHeight="1" x14ac:dyDescent="0.2">
      <c r="E143"/>
    </row>
    <row r="144" spans="1:5" ht="5.25" customHeight="1" x14ac:dyDescent="0.2">
      <c r="E144"/>
    </row>
    <row r="145" spans="5:5" ht="5.25" customHeight="1" x14ac:dyDescent="0.2">
      <c r="E145"/>
    </row>
    <row r="146" spans="5:5" ht="5.25" customHeight="1" x14ac:dyDescent="0.2">
      <c r="E146"/>
    </row>
    <row r="147" spans="5:5" ht="5.25" customHeight="1" x14ac:dyDescent="0.2">
      <c r="E147"/>
    </row>
    <row r="148" spans="5:5" ht="5.25" customHeight="1" x14ac:dyDescent="0.2">
      <c r="E148"/>
    </row>
    <row r="149" spans="5:5" ht="5.25" customHeight="1" x14ac:dyDescent="0.2">
      <c r="E149"/>
    </row>
    <row r="150" spans="5:5" ht="5.25" customHeight="1" x14ac:dyDescent="0.2">
      <c r="E150"/>
    </row>
    <row r="151" spans="5:5" ht="5.25" customHeight="1" x14ac:dyDescent="0.2">
      <c r="E151"/>
    </row>
    <row r="152" spans="5:5" ht="5.25" customHeight="1" x14ac:dyDescent="0.2">
      <c r="E152"/>
    </row>
    <row r="153" spans="5:5" ht="5.25" customHeight="1" x14ac:dyDescent="0.2">
      <c r="E153"/>
    </row>
    <row r="154" spans="5:5" ht="5.25" customHeight="1" x14ac:dyDescent="0.2">
      <c r="E154"/>
    </row>
    <row r="155" spans="5:5" ht="5.25" customHeight="1" x14ac:dyDescent="0.2">
      <c r="E155"/>
    </row>
    <row r="156" spans="5:5" ht="5.25" customHeight="1" x14ac:dyDescent="0.2">
      <c r="E156"/>
    </row>
    <row r="157" spans="5:5" ht="5.25" customHeight="1" x14ac:dyDescent="0.2">
      <c r="E157"/>
    </row>
    <row r="158" spans="5:5" ht="5.25" customHeight="1" x14ac:dyDescent="0.2">
      <c r="E158"/>
    </row>
    <row r="159" spans="5:5" ht="5.25" customHeight="1" x14ac:dyDescent="0.2">
      <c r="E159"/>
    </row>
    <row r="160" spans="5:5" ht="5.25" customHeight="1" x14ac:dyDescent="0.2">
      <c r="E160"/>
    </row>
    <row r="161" spans="5:5" ht="5.25" customHeight="1" x14ac:dyDescent="0.2">
      <c r="E161"/>
    </row>
    <row r="162" spans="5:5" ht="5.25" customHeight="1" x14ac:dyDescent="0.2">
      <c r="E162"/>
    </row>
    <row r="163" spans="5:5" ht="5.25" customHeight="1" x14ac:dyDescent="0.2">
      <c r="E163"/>
    </row>
    <row r="164" spans="5:5" ht="5.25" customHeight="1" x14ac:dyDescent="0.2">
      <c r="E164"/>
    </row>
    <row r="165" spans="5:5" ht="5.25" customHeight="1" x14ac:dyDescent="0.2">
      <c r="E165"/>
    </row>
    <row r="166" spans="5:5" ht="5.25" customHeight="1" x14ac:dyDescent="0.2">
      <c r="E166"/>
    </row>
    <row r="167" spans="5:5" ht="5.25" customHeight="1" x14ac:dyDescent="0.2">
      <c r="E167"/>
    </row>
    <row r="168" spans="5:5" ht="5.25" customHeight="1" x14ac:dyDescent="0.2">
      <c r="E168"/>
    </row>
    <row r="169" spans="5:5" ht="5.25" customHeight="1" x14ac:dyDescent="0.2">
      <c r="E169"/>
    </row>
    <row r="170" spans="5:5" ht="5.25" customHeight="1" x14ac:dyDescent="0.2">
      <c r="E170"/>
    </row>
    <row r="171" spans="5:5" ht="5.25" customHeight="1" x14ac:dyDescent="0.2">
      <c r="E171"/>
    </row>
    <row r="172" spans="5:5" ht="5.25" customHeight="1" x14ac:dyDescent="0.2">
      <c r="E172"/>
    </row>
    <row r="173" spans="5:5" ht="5.25" customHeight="1" x14ac:dyDescent="0.2">
      <c r="E173"/>
    </row>
    <row r="174" spans="5:5" ht="5.25" customHeight="1" x14ac:dyDescent="0.2">
      <c r="E174"/>
    </row>
    <row r="175" spans="5:5" ht="5.25" customHeight="1" x14ac:dyDescent="0.2">
      <c r="E175"/>
    </row>
    <row r="176" spans="5:5" ht="5.25" customHeight="1" x14ac:dyDescent="0.2">
      <c r="E176"/>
    </row>
    <row r="177" spans="5:5" ht="5.25" customHeight="1" x14ac:dyDescent="0.2">
      <c r="E177"/>
    </row>
    <row r="178" spans="5:5" ht="5.25" customHeight="1" x14ac:dyDescent="0.2">
      <c r="E178"/>
    </row>
    <row r="179" spans="5:5" ht="5.25" customHeight="1" x14ac:dyDescent="0.2">
      <c r="E179"/>
    </row>
    <row r="180" spans="5:5" ht="5.25" customHeight="1" x14ac:dyDescent="0.2">
      <c r="E180"/>
    </row>
    <row r="181" spans="5:5" ht="5.25" customHeight="1" x14ac:dyDescent="0.2">
      <c r="E181"/>
    </row>
    <row r="182" spans="5:5" ht="5.25" customHeight="1" x14ac:dyDescent="0.2">
      <c r="E182"/>
    </row>
    <row r="183" spans="5:5" ht="5.25" customHeight="1" x14ac:dyDescent="0.2">
      <c r="E183"/>
    </row>
    <row r="184" spans="5:5" ht="5.25" customHeight="1" x14ac:dyDescent="0.2">
      <c r="E184"/>
    </row>
    <row r="185" spans="5:5" ht="5.25" customHeight="1" x14ac:dyDescent="0.2">
      <c r="E185"/>
    </row>
    <row r="186" spans="5:5" ht="5.25" customHeight="1" x14ac:dyDescent="0.2">
      <c r="E186"/>
    </row>
    <row r="187" spans="5:5" ht="5.25" customHeight="1" x14ac:dyDescent="0.2">
      <c r="E187"/>
    </row>
    <row r="188" spans="5:5" ht="5.25" customHeight="1" x14ac:dyDescent="0.2">
      <c r="E188"/>
    </row>
    <row r="189" spans="5:5" ht="5.25" customHeight="1" x14ac:dyDescent="0.2">
      <c r="E189"/>
    </row>
    <row r="190" spans="5:5" ht="5.25" customHeight="1" x14ac:dyDescent="0.2">
      <c r="E190"/>
    </row>
    <row r="191" spans="5:5" ht="5.25" customHeight="1" x14ac:dyDescent="0.2">
      <c r="E191"/>
    </row>
    <row r="192" spans="5:5" ht="5.25" customHeight="1" x14ac:dyDescent="0.2">
      <c r="E192"/>
    </row>
    <row r="193" spans="5:5" ht="5.25" customHeight="1" x14ac:dyDescent="0.2">
      <c r="E193"/>
    </row>
    <row r="194" spans="5:5" ht="5.25" customHeight="1" x14ac:dyDescent="0.2">
      <c r="E194"/>
    </row>
    <row r="195" spans="5:5" ht="5.25" customHeight="1" x14ac:dyDescent="0.2">
      <c r="E195"/>
    </row>
    <row r="196" spans="5:5" ht="5.25" customHeight="1" x14ac:dyDescent="0.2">
      <c r="E196"/>
    </row>
    <row r="197" spans="5:5" ht="5.25" customHeight="1" x14ac:dyDescent="0.2">
      <c r="E197"/>
    </row>
    <row r="198" spans="5:5" ht="5.25" customHeight="1" x14ac:dyDescent="0.2">
      <c r="E198"/>
    </row>
    <row r="199" spans="5:5" ht="5.25" customHeight="1" x14ac:dyDescent="0.2">
      <c r="E199"/>
    </row>
    <row r="200" spans="5:5" ht="5.25" customHeight="1" x14ac:dyDescent="0.2">
      <c r="E200"/>
    </row>
    <row r="201" spans="5:5" ht="5.25" customHeight="1" x14ac:dyDescent="0.2">
      <c r="E201"/>
    </row>
    <row r="202" spans="5:5" ht="5.25" customHeight="1" x14ac:dyDescent="0.2">
      <c r="E202"/>
    </row>
    <row r="203" spans="5:5" ht="5.25" customHeight="1" x14ac:dyDescent="0.2">
      <c r="E203"/>
    </row>
    <row r="204" spans="5:5" ht="5.25" customHeight="1" x14ac:dyDescent="0.2">
      <c r="E204"/>
    </row>
    <row r="205" spans="5:5" ht="5.25" customHeight="1" x14ac:dyDescent="0.2">
      <c r="E205"/>
    </row>
    <row r="206" spans="5:5" ht="5.25" customHeight="1" x14ac:dyDescent="0.2">
      <c r="E206"/>
    </row>
    <row r="207" spans="5:5" ht="5.25" customHeight="1" x14ac:dyDescent="0.2">
      <c r="E207"/>
    </row>
    <row r="208" spans="5:5" ht="5.25" customHeight="1" x14ac:dyDescent="0.2">
      <c r="E208"/>
    </row>
    <row r="209" spans="5:5" ht="5.25" customHeight="1" x14ac:dyDescent="0.2">
      <c r="E209"/>
    </row>
    <row r="210" spans="5:5" ht="5.25" customHeight="1" x14ac:dyDescent="0.2">
      <c r="E210"/>
    </row>
    <row r="211" spans="5:5" ht="5.25" customHeight="1" x14ac:dyDescent="0.2">
      <c r="E211"/>
    </row>
    <row r="212" spans="5:5" ht="5.25" customHeight="1" x14ac:dyDescent="0.2">
      <c r="E212"/>
    </row>
    <row r="213" spans="5:5" ht="5.25" customHeight="1" x14ac:dyDescent="0.2">
      <c r="E213"/>
    </row>
    <row r="214" spans="5:5" ht="5.25" customHeight="1" x14ac:dyDescent="0.2">
      <c r="E214"/>
    </row>
    <row r="215" spans="5:5" ht="5.25" customHeight="1" x14ac:dyDescent="0.2">
      <c r="E215"/>
    </row>
    <row r="216" spans="5:5" ht="5.25" customHeight="1" x14ac:dyDescent="0.2">
      <c r="E216"/>
    </row>
    <row r="217" spans="5:5" ht="5.25" customHeight="1" x14ac:dyDescent="0.2">
      <c r="E217"/>
    </row>
    <row r="218" spans="5:5" ht="5.25" customHeight="1" x14ac:dyDescent="0.2">
      <c r="E218"/>
    </row>
    <row r="219" spans="5:5" ht="5.25" customHeight="1" x14ac:dyDescent="0.2">
      <c r="E219"/>
    </row>
    <row r="220" spans="5:5" ht="5.25" customHeight="1" x14ac:dyDescent="0.2">
      <c r="E220"/>
    </row>
    <row r="221" spans="5:5" ht="5.25" customHeight="1" x14ac:dyDescent="0.2">
      <c r="E221"/>
    </row>
    <row r="222" spans="5:5" ht="5.25" customHeight="1" x14ac:dyDescent="0.2">
      <c r="E222"/>
    </row>
    <row r="223" spans="5:5" ht="5.25" customHeight="1" x14ac:dyDescent="0.2">
      <c r="E223"/>
    </row>
    <row r="224" spans="5:5" ht="5.25" customHeight="1" x14ac:dyDescent="0.2">
      <c r="E224"/>
    </row>
    <row r="225" spans="5:5" ht="5.25" customHeight="1" x14ac:dyDescent="0.2">
      <c r="E225"/>
    </row>
    <row r="226" spans="5:5" ht="5.25" customHeight="1" x14ac:dyDescent="0.2">
      <c r="E226"/>
    </row>
    <row r="227" spans="5:5" ht="5.25" customHeight="1" x14ac:dyDescent="0.2">
      <c r="E227"/>
    </row>
    <row r="228" spans="5:5" ht="5.25" customHeight="1" x14ac:dyDescent="0.2">
      <c r="E228"/>
    </row>
    <row r="229" spans="5:5" ht="5.25" customHeight="1" x14ac:dyDescent="0.2">
      <c r="E229"/>
    </row>
    <row r="230" spans="5:5" ht="5.25" customHeight="1" x14ac:dyDescent="0.2">
      <c r="E230"/>
    </row>
    <row r="231" spans="5:5" ht="5.25" customHeight="1" x14ac:dyDescent="0.2">
      <c r="E231"/>
    </row>
    <row r="232" spans="5:5" ht="5.25" customHeight="1" x14ac:dyDescent="0.2">
      <c r="E232"/>
    </row>
    <row r="233" spans="5:5" ht="5.25" customHeight="1" x14ac:dyDescent="0.2">
      <c r="E233"/>
    </row>
    <row r="234" spans="5:5" ht="5.25" customHeight="1" x14ac:dyDescent="0.2">
      <c r="E234"/>
    </row>
    <row r="235" spans="5:5" ht="5.25" customHeight="1" x14ac:dyDescent="0.2">
      <c r="E235"/>
    </row>
    <row r="236" spans="5:5" ht="5.25" customHeight="1" x14ac:dyDescent="0.2">
      <c r="E236"/>
    </row>
    <row r="237" spans="5:5" ht="5.25" customHeight="1" x14ac:dyDescent="0.2">
      <c r="E237"/>
    </row>
    <row r="238" spans="5:5" ht="5.25" customHeight="1" x14ac:dyDescent="0.2">
      <c r="E238"/>
    </row>
    <row r="239" spans="5:5" ht="5.25" customHeight="1" x14ac:dyDescent="0.2">
      <c r="E239"/>
    </row>
    <row r="240" spans="5:5" ht="5.25" customHeight="1" x14ac:dyDescent="0.2">
      <c r="E240"/>
    </row>
    <row r="241" spans="5:5" ht="5.25" customHeight="1" x14ac:dyDescent="0.2">
      <c r="E241"/>
    </row>
    <row r="242" spans="5:5" ht="5.25" customHeight="1" x14ac:dyDescent="0.2">
      <c r="E242"/>
    </row>
    <row r="243" spans="5:5" ht="5.25" customHeight="1" x14ac:dyDescent="0.2">
      <c r="E243"/>
    </row>
    <row r="244" spans="5:5" ht="5.25" customHeight="1" x14ac:dyDescent="0.2">
      <c r="E244"/>
    </row>
    <row r="245" spans="5:5" ht="5.25" customHeight="1" x14ac:dyDescent="0.2">
      <c r="E245"/>
    </row>
    <row r="246" spans="5:5" ht="5.25" customHeight="1" x14ac:dyDescent="0.2">
      <c r="E246"/>
    </row>
    <row r="247" spans="5:5" ht="5.25" customHeight="1" x14ac:dyDescent="0.2">
      <c r="E247"/>
    </row>
    <row r="248" spans="5:5" ht="5.25" customHeight="1" x14ac:dyDescent="0.2">
      <c r="E248"/>
    </row>
    <row r="249" spans="5:5" ht="5.25" customHeight="1" x14ac:dyDescent="0.2">
      <c r="E249"/>
    </row>
    <row r="250" spans="5:5" ht="5.25" customHeight="1" x14ac:dyDescent="0.2">
      <c r="E250"/>
    </row>
    <row r="251" spans="5:5" ht="5.25" customHeight="1" x14ac:dyDescent="0.2">
      <c r="E251"/>
    </row>
    <row r="252" spans="5:5" ht="5.25" customHeight="1" x14ac:dyDescent="0.2">
      <c r="E252"/>
    </row>
    <row r="253" spans="5:5" ht="5.25" customHeight="1" x14ac:dyDescent="0.2">
      <c r="E253"/>
    </row>
    <row r="254" spans="5:5" ht="5.25" customHeight="1" x14ac:dyDescent="0.2">
      <c r="E254"/>
    </row>
    <row r="255" spans="5:5" ht="5.25" customHeight="1" x14ac:dyDescent="0.2">
      <c r="E255"/>
    </row>
    <row r="256" spans="5:5" ht="5.25" customHeight="1" x14ac:dyDescent="0.2">
      <c r="E256"/>
    </row>
    <row r="257" spans="5:5" ht="5.25" customHeight="1" x14ac:dyDescent="0.2">
      <c r="E257"/>
    </row>
    <row r="258" spans="5:5" ht="5.25" customHeight="1" x14ac:dyDescent="0.2">
      <c r="E258"/>
    </row>
    <row r="259" spans="5:5" ht="5.25" customHeight="1" x14ac:dyDescent="0.2">
      <c r="E259"/>
    </row>
    <row r="260" spans="5:5" ht="5.25" customHeight="1" x14ac:dyDescent="0.2">
      <c r="E260"/>
    </row>
    <row r="261" spans="5:5" ht="5.25" customHeight="1" x14ac:dyDescent="0.2">
      <c r="E261"/>
    </row>
    <row r="262" spans="5:5" ht="5.25" customHeight="1" x14ac:dyDescent="0.2">
      <c r="E262"/>
    </row>
    <row r="263" spans="5:5" ht="5.25" customHeight="1" x14ac:dyDescent="0.2">
      <c r="E263"/>
    </row>
    <row r="264" spans="5:5" ht="5.25" customHeight="1" x14ac:dyDescent="0.2">
      <c r="E264"/>
    </row>
    <row r="265" spans="5:5" ht="5.25" customHeight="1" x14ac:dyDescent="0.2">
      <c r="E265"/>
    </row>
    <row r="266" spans="5:5" ht="5.25" customHeight="1" x14ac:dyDescent="0.2">
      <c r="E266"/>
    </row>
    <row r="267" spans="5:5" ht="5.25" customHeight="1" x14ac:dyDescent="0.2">
      <c r="E267"/>
    </row>
    <row r="268" spans="5:5" ht="5.25" customHeight="1" x14ac:dyDescent="0.2">
      <c r="E268"/>
    </row>
    <row r="269" spans="5:5" ht="5.25" customHeight="1" x14ac:dyDescent="0.2">
      <c r="E269"/>
    </row>
    <row r="270" spans="5:5" ht="5.25" customHeight="1" x14ac:dyDescent="0.2">
      <c r="E270"/>
    </row>
    <row r="271" spans="5:5" ht="5.25" customHeight="1" x14ac:dyDescent="0.2">
      <c r="E271"/>
    </row>
    <row r="272" spans="5:5" ht="5.25" customHeight="1" x14ac:dyDescent="0.2">
      <c r="E272"/>
    </row>
    <row r="273" spans="5:5" ht="5.25" customHeight="1" x14ac:dyDescent="0.2">
      <c r="E273"/>
    </row>
    <row r="274" spans="5:5" ht="5.25" customHeight="1" x14ac:dyDescent="0.2">
      <c r="E274"/>
    </row>
    <row r="275" spans="5:5" ht="5.25" customHeight="1" x14ac:dyDescent="0.2">
      <c r="E275"/>
    </row>
    <row r="276" spans="5:5" ht="5.25" customHeight="1" x14ac:dyDescent="0.2">
      <c r="E276"/>
    </row>
    <row r="277" spans="5:5" ht="5.25" customHeight="1" x14ac:dyDescent="0.2">
      <c r="E277"/>
    </row>
    <row r="278" spans="5:5" ht="5.25" customHeight="1" x14ac:dyDescent="0.2">
      <c r="E278"/>
    </row>
    <row r="279" spans="5:5" ht="5.25" customHeight="1" x14ac:dyDescent="0.2">
      <c r="E279"/>
    </row>
    <row r="280" spans="5:5" ht="5.25" customHeight="1" x14ac:dyDescent="0.2">
      <c r="E280"/>
    </row>
    <row r="281" spans="5:5" ht="5.25" customHeight="1" x14ac:dyDescent="0.2">
      <c r="E281"/>
    </row>
    <row r="282" spans="5:5" ht="5.25" customHeight="1" x14ac:dyDescent="0.2">
      <c r="E282"/>
    </row>
    <row r="283" spans="5:5" ht="5.25" customHeight="1" x14ac:dyDescent="0.2">
      <c r="E283"/>
    </row>
    <row r="284" spans="5:5" ht="5.25" customHeight="1" x14ac:dyDescent="0.2">
      <c r="E284"/>
    </row>
    <row r="285" spans="5:5" ht="5.25" customHeight="1" x14ac:dyDescent="0.2">
      <c r="E285"/>
    </row>
    <row r="286" spans="5:5" ht="5.25" customHeight="1" x14ac:dyDescent="0.2">
      <c r="E286"/>
    </row>
    <row r="287" spans="5:5" ht="5.25" customHeight="1" x14ac:dyDescent="0.2">
      <c r="E287"/>
    </row>
    <row r="288" spans="5:5" ht="5.25" customHeight="1" x14ac:dyDescent="0.2">
      <c r="E288"/>
    </row>
    <row r="289" spans="5:5" ht="5.25" customHeight="1" x14ac:dyDescent="0.2">
      <c r="E289"/>
    </row>
    <row r="290" spans="5:5" ht="5.25" customHeight="1" x14ac:dyDescent="0.2">
      <c r="E290"/>
    </row>
    <row r="291" spans="5:5" ht="5.25" customHeight="1" x14ac:dyDescent="0.2">
      <c r="E291"/>
    </row>
    <row r="292" spans="5:5" ht="5.25" customHeight="1" x14ac:dyDescent="0.2">
      <c r="E292"/>
    </row>
    <row r="293" spans="5:5" ht="5.25" customHeight="1" x14ac:dyDescent="0.2">
      <c r="E293"/>
    </row>
    <row r="294" spans="5:5" ht="5.25" customHeight="1" x14ac:dyDescent="0.2">
      <c r="E294"/>
    </row>
    <row r="295" spans="5:5" ht="5.25" customHeight="1" x14ac:dyDescent="0.2">
      <c r="E295"/>
    </row>
    <row r="296" spans="5:5" ht="5.25" customHeight="1" x14ac:dyDescent="0.2">
      <c r="E296"/>
    </row>
    <row r="297" spans="5:5" ht="5.25" customHeight="1" x14ac:dyDescent="0.2">
      <c r="E297"/>
    </row>
    <row r="298" spans="5:5" ht="5.25" customHeight="1" x14ac:dyDescent="0.2">
      <c r="E298"/>
    </row>
    <row r="299" spans="5:5" ht="5.25" customHeight="1" x14ac:dyDescent="0.2">
      <c r="E299"/>
    </row>
    <row r="300" spans="5:5" ht="5.25" customHeight="1" x14ac:dyDescent="0.2">
      <c r="E300"/>
    </row>
    <row r="301" spans="5:5" ht="5.25" customHeight="1" x14ac:dyDescent="0.2">
      <c r="E301"/>
    </row>
    <row r="302" spans="5:5" ht="5.25" customHeight="1" x14ac:dyDescent="0.2">
      <c r="E302"/>
    </row>
    <row r="303" spans="5:5" ht="5.25" customHeight="1" x14ac:dyDescent="0.2">
      <c r="E303"/>
    </row>
    <row r="304" spans="5:5" ht="5.25" customHeight="1" x14ac:dyDescent="0.2">
      <c r="E304"/>
    </row>
    <row r="305" spans="5:5" ht="5.25" customHeight="1" x14ac:dyDescent="0.2">
      <c r="E305"/>
    </row>
    <row r="306" spans="5:5" ht="5.25" customHeight="1" x14ac:dyDescent="0.2">
      <c r="E306"/>
    </row>
    <row r="307" spans="5:5" ht="5.25" customHeight="1" x14ac:dyDescent="0.2">
      <c r="E307"/>
    </row>
    <row r="308" spans="5:5" ht="5.25" customHeight="1" x14ac:dyDescent="0.2">
      <c r="E308"/>
    </row>
    <row r="309" spans="5:5" ht="5.25" customHeight="1" x14ac:dyDescent="0.2">
      <c r="E309"/>
    </row>
    <row r="310" spans="5:5" ht="5.25" customHeight="1" x14ac:dyDescent="0.2">
      <c r="E310"/>
    </row>
    <row r="311" spans="5:5" ht="5.25" customHeight="1" x14ac:dyDescent="0.2">
      <c r="E311"/>
    </row>
    <row r="312" spans="5:5" ht="5.25" customHeight="1" x14ac:dyDescent="0.2">
      <c r="E312"/>
    </row>
    <row r="313" spans="5:5" ht="5.25" customHeight="1" x14ac:dyDescent="0.2">
      <c r="E313"/>
    </row>
    <row r="314" spans="5:5" ht="5.25" customHeight="1" x14ac:dyDescent="0.2">
      <c r="E314"/>
    </row>
    <row r="315" spans="5:5" ht="5.25" customHeight="1" x14ac:dyDescent="0.2">
      <c r="E315"/>
    </row>
    <row r="316" spans="5:5" ht="5.25" customHeight="1" x14ac:dyDescent="0.2">
      <c r="E316"/>
    </row>
    <row r="317" spans="5:5" ht="5.25" customHeight="1" x14ac:dyDescent="0.2">
      <c r="E317"/>
    </row>
    <row r="318" spans="5:5" ht="5.25" customHeight="1" x14ac:dyDescent="0.2">
      <c r="E318"/>
    </row>
    <row r="319" spans="5:5" ht="5.25" customHeight="1" x14ac:dyDescent="0.2">
      <c r="E319"/>
    </row>
    <row r="320" spans="5:5" ht="5.25" customHeight="1" x14ac:dyDescent="0.2">
      <c r="E320"/>
    </row>
    <row r="321" spans="5:5" ht="5.25" customHeight="1" x14ac:dyDescent="0.2">
      <c r="E321"/>
    </row>
    <row r="322" spans="5:5" ht="5.25" customHeight="1" x14ac:dyDescent="0.2">
      <c r="E322"/>
    </row>
    <row r="323" spans="5:5" ht="5.25" customHeight="1" x14ac:dyDescent="0.2">
      <c r="E323"/>
    </row>
    <row r="324" spans="5:5" ht="5.25" customHeight="1" x14ac:dyDescent="0.2">
      <c r="E324"/>
    </row>
    <row r="325" spans="5:5" ht="5.25" customHeight="1" x14ac:dyDescent="0.2">
      <c r="E325"/>
    </row>
    <row r="326" spans="5:5" ht="5.25" customHeight="1" x14ac:dyDescent="0.2">
      <c r="E326"/>
    </row>
    <row r="327" spans="5:5" ht="5.25" customHeight="1" x14ac:dyDescent="0.2">
      <c r="E327"/>
    </row>
    <row r="328" spans="5:5" ht="5.25" customHeight="1" x14ac:dyDescent="0.2">
      <c r="E328"/>
    </row>
    <row r="329" spans="5:5" ht="5.25" customHeight="1" x14ac:dyDescent="0.2">
      <c r="E329"/>
    </row>
    <row r="330" spans="5:5" ht="5.25" customHeight="1" x14ac:dyDescent="0.2">
      <c r="E330"/>
    </row>
    <row r="331" spans="5:5" ht="5.25" customHeight="1" x14ac:dyDescent="0.2">
      <c r="E331"/>
    </row>
    <row r="332" spans="5:5" ht="5.25" customHeight="1" x14ac:dyDescent="0.2">
      <c r="E332"/>
    </row>
    <row r="333" spans="5:5" ht="5.25" customHeight="1" x14ac:dyDescent="0.2">
      <c r="E333"/>
    </row>
    <row r="334" spans="5:5" ht="5.25" customHeight="1" x14ac:dyDescent="0.2">
      <c r="E334"/>
    </row>
    <row r="335" spans="5:5" ht="5.25" customHeight="1" x14ac:dyDescent="0.2">
      <c r="E335"/>
    </row>
    <row r="336" spans="5:5" ht="5.25" customHeight="1" x14ac:dyDescent="0.2">
      <c r="E336"/>
    </row>
    <row r="337" spans="5:5" ht="5.25" customHeight="1" x14ac:dyDescent="0.2">
      <c r="E337"/>
    </row>
    <row r="338" spans="5:5" ht="5.25" customHeight="1" x14ac:dyDescent="0.2">
      <c r="E338"/>
    </row>
    <row r="339" spans="5:5" ht="5.25" customHeight="1" x14ac:dyDescent="0.2">
      <c r="E339"/>
    </row>
    <row r="340" spans="5:5" ht="5.25" customHeight="1" x14ac:dyDescent="0.2">
      <c r="E340"/>
    </row>
    <row r="341" spans="5:5" ht="5.25" customHeight="1" x14ac:dyDescent="0.2">
      <c r="E341"/>
    </row>
    <row r="342" spans="5:5" ht="5.25" customHeight="1" x14ac:dyDescent="0.2">
      <c r="E342"/>
    </row>
    <row r="343" spans="5:5" ht="5.25" customHeight="1" x14ac:dyDescent="0.2">
      <c r="E343"/>
    </row>
    <row r="344" spans="5:5" ht="5.25" customHeight="1" x14ac:dyDescent="0.2">
      <c r="E344"/>
    </row>
    <row r="345" spans="5:5" ht="5.25" customHeight="1" x14ac:dyDescent="0.2">
      <c r="E345"/>
    </row>
    <row r="346" spans="5:5" ht="5.25" customHeight="1" x14ac:dyDescent="0.2">
      <c r="E346"/>
    </row>
    <row r="347" spans="5:5" ht="5.25" customHeight="1" x14ac:dyDescent="0.2">
      <c r="E347"/>
    </row>
    <row r="348" spans="5:5" ht="5.25" customHeight="1" x14ac:dyDescent="0.2">
      <c r="E348"/>
    </row>
    <row r="349" spans="5:5" ht="5.25" customHeight="1" x14ac:dyDescent="0.2">
      <c r="E349"/>
    </row>
    <row r="350" spans="5:5" ht="5.25" customHeight="1" x14ac:dyDescent="0.2">
      <c r="E350"/>
    </row>
    <row r="351" spans="5:5" ht="5.25" customHeight="1" x14ac:dyDescent="0.2">
      <c r="E351"/>
    </row>
    <row r="352" spans="5:5" ht="5.25" customHeight="1" x14ac:dyDescent="0.2">
      <c r="E352"/>
    </row>
    <row r="353" spans="5:5" ht="5.25" customHeight="1" x14ac:dyDescent="0.2">
      <c r="E353"/>
    </row>
    <row r="354" spans="5:5" ht="5.25" customHeight="1" x14ac:dyDescent="0.2">
      <c r="E354"/>
    </row>
    <row r="355" spans="5:5" ht="5.25" customHeight="1" x14ac:dyDescent="0.2">
      <c r="E355"/>
    </row>
    <row r="356" spans="5:5" ht="5.25" customHeight="1" x14ac:dyDescent="0.2">
      <c r="E356"/>
    </row>
    <row r="357" spans="5:5" ht="5.25" customHeight="1" x14ac:dyDescent="0.2">
      <c r="E357"/>
    </row>
    <row r="358" spans="5:5" ht="5.25" customHeight="1" x14ac:dyDescent="0.2">
      <c r="E358"/>
    </row>
    <row r="359" spans="5:5" ht="5.25" customHeight="1" x14ac:dyDescent="0.2">
      <c r="E359"/>
    </row>
    <row r="360" spans="5:5" ht="5.25" customHeight="1" x14ac:dyDescent="0.2">
      <c r="E360"/>
    </row>
    <row r="361" spans="5:5" ht="5.25" customHeight="1" x14ac:dyDescent="0.2">
      <c r="E361"/>
    </row>
    <row r="362" spans="5:5" ht="5.25" customHeight="1" x14ac:dyDescent="0.2">
      <c r="E362"/>
    </row>
    <row r="363" spans="5:5" ht="5.25" customHeight="1" x14ac:dyDescent="0.2">
      <c r="E363"/>
    </row>
    <row r="364" spans="5:5" ht="5.25" customHeight="1" x14ac:dyDescent="0.2">
      <c r="E364"/>
    </row>
    <row r="365" spans="5:5" ht="5.25" customHeight="1" x14ac:dyDescent="0.2">
      <c r="E365"/>
    </row>
    <row r="366" spans="5:5" ht="5.25" customHeight="1" x14ac:dyDescent="0.2">
      <c r="E366"/>
    </row>
    <row r="367" spans="5:5" ht="5.25" customHeight="1" x14ac:dyDescent="0.2">
      <c r="E367"/>
    </row>
    <row r="368" spans="5:5" ht="5.25" customHeight="1" x14ac:dyDescent="0.2">
      <c r="E368"/>
    </row>
    <row r="369" spans="5:5" ht="5.25" customHeight="1" x14ac:dyDescent="0.2">
      <c r="E369"/>
    </row>
    <row r="370" spans="5:5" ht="5.25" customHeight="1" x14ac:dyDescent="0.2">
      <c r="E370"/>
    </row>
    <row r="371" spans="5:5" ht="5.25" customHeight="1" x14ac:dyDescent="0.2">
      <c r="E371"/>
    </row>
    <row r="372" spans="5:5" ht="5.25" customHeight="1" x14ac:dyDescent="0.2">
      <c r="E372"/>
    </row>
    <row r="373" spans="5:5" ht="5.25" customHeight="1" x14ac:dyDescent="0.2">
      <c r="E373"/>
    </row>
    <row r="374" spans="5:5" ht="5.25" customHeight="1" x14ac:dyDescent="0.2">
      <c r="E374"/>
    </row>
    <row r="375" spans="5:5" ht="5.25" customHeight="1" x14ac:dyDescent="0.2">
      <c r="E375"/>
    </row>
    <row r="376" spans="5:5" ht="5.25" customHeight="1" x14ac:dyDescent="0.2">
      <c r="E376"/>
    </row>
    <row r="377" spans="5:5" ht="5.25" customHeight="1" x14ac:dyDescent="0.2">
      <c r="E377"/>
    </row>
    <row r="378" spans="5:5" ht="5.25" customHeight="1" x14ac:dyDescent="0.2">
      <c r="E378"/>
    </row>
    <row r="379" spans="5:5" ht="5.25" customHeight="1" x14ac:dyDescent="0.2">
      <c r="E379"/>
    </row>
    <row r="380" spans="5:5" ht="5.25" customHeight="1" x14ac:dyDescent="0.2">
      <c r="E380"/>
    </row>
    <row r="381" spans="5:5" ht="5.25" customHeight="1" x14ac:dyDescent="0.2">
      <c r="E381"/>
    </row>
    <row r="382" spans="5:5" ht="5.25" customHeight="1" x14ac:dyDescent="0.2">
      <c r="E382"/>
    </row>
    <row r="383" spans="5:5" ht="5.25" customHeight="1" x14ac:dyDescent="0.2">
      <c r="E383"/>
    </row>
    <row r="384" spans="5:5" ht="5.25" customHeight="1" x14ac:dyDescent="0.2">
      <c r="E384"/>
    </row>
    <row r="385" spans="5:5" ht="5.25" customHeight="1" x14ac:dyDescent="0.2">
      <c r="E385"/>
    </row>
    <row r="386" spans="5:5" ht="5.25" customHeight="1" x14ac:dyDescent="0.2">
      <c r="E386"/>
    </row>
    <row r="387" spans="5:5" ht="5.25" customHeight="1" x14ac:dyDescent="0.2">
      <c r="E387"/>
    </row>
    <row r="388" spans="5:5" ht="5.25" customHeight="1" x14ac:dyDescent="0.2">
      <c r="E388"/>
    </row>
    <row r="389" spans="5:5" ht="5.25" customHeight="1" x14ac:dyDescent="0.2">
      <c r="E389"/>
    </row>
    <row r="390" spans="5:5" ht="5.25" customHeight="1" x14ac:dyDescent="0.2">
      <c r="E390"/>
    </row>
    <row r="391" spans="5:5" ht="5.25" customHeight="1" x14ac:dyDescent="0.2">
      <c r="E391"/>
    </row>
    <row r="392" spans="5:5" ht="5.25" customHeight="1" x14ac:dyDescent="0.2">
      <c r="E392"/>
    </row>
    <row r="393" spans="5:5" ht="5.25" customHeight="1" x14ac:dyDescent="0.2">
      <c r="E393"/>
    </row>
    <row r="394" spans="5:5" ht="5.25" customHeight="1" x14ac:dyDescent="0.2">
      <c r="E394"/>
    </row>
    <row r="395" spans="5:5" ht="5.25" customHeight="1" x14ac:dyDescent="0.2">
      <c r="E395"/>
    </row>
    <row r="396" spans="5:5" ht="5.25" customHeight="1" x14ac:dyDescent="0.2">
      <c r="E396"/>
    </row>
    <row r="397" spans="5:5" ht="5.25" customHeight="1" x14ac:dyDescent="0.2">
      <c r="E397"/>
    </row>
    <row r="398" spans="5:5" ht="5.25" customHeight="1" x14ac:dyDescent="0.2">
      <c r="E398"/>
    </row>
    <row r="399" spans="5:5" ht="5.25" customHeight="1" x14ac:dyDescent="0.2">
      <c r="E399"/>
    </row>
    <row r="400" spans="5:5" ht="5.25" customHeight="1" x14ac:dyDescent="0.2">
      <c r="E400"/>
    </row>
    <row r="401" spans="5:5" ht="5.25" customHeight="1" x14ac:dyDescent="0.2">
      <c r="E401"/>
    </row>
    <row r="402" spans="5:5" ht="5.25" customHeight="1" x14ac:dyDescent="0.2">
      <c r="E402"/>
    </row>
    <row r="403" spans="5:5" ht="5.25" customHeight="1" x14ac:dyDescent="0.2">
      <c r="E403"/>
    </row>
    <row r="404" spans="5:5" ht="5.25" customHeight="1" x14ac:dyDescent="0.2">
      <c r="E404"/>
    </row>
    <row r="405" spans="5:5" ht="5.25" customHeight="1" x14ac:dyDescent="0.2">
      <c r="E405"/>
    </row>
    <row r="406" spans="5:5" ht="5.25" customHeight="1" x14ac:dyDescent="0.2">
      <c r="E406"/>
    </row>
    <row r="407" spans="5:5" ht="5.25" customHeight="1" x14ac:dyDescent="0.2">
      <c r="E407"/>
    </row>
    <row r="408" spans="5:5" ht="5.25" customHeight="1" x14ac:dyDescent="0.2">
      <c r="E408"/>
    </row>
    <row r="409" spans="5:5" ht="5.25" customHeight="1" x14ac:dyDescent="0.2">
      <c r="E409"/>
    </row>
    <row r="410" spans="5:5" ht="5.25" customHeight="1" x14ac:dyDescent="0.2">
      <c r="E410"/>
    </row>
    <row r="411" spans="5:5" ht="5.25" customHeight="1" x14ac:dyDescent="0.2">
      <c r="E411"/>
    </row>
    <row r="412" spans="5:5" ht="5.25" customHeight="1" x14ac:dyDescent="0.2">
      <c r="E412"/>
    </row>
    <row r="413" spans="5:5" ht="5.25" customHeight="1" x14ac:dyDescent="0.2">
      <c r="E413"/>
    </row>
    <row r="414" spans="5:5" ht="5.25" customHeight="1" x14ac:dyDescent="0.2">
      <c r="E414"/>
    </row>
    <row r="415" spans="5:5" ht="5.25" customHeight="1" x14ac:dyDescent="0.2">
      <c r="E415"/>
    </row>
    <row r="416" spans="5:5" ht="5.25" customHeight="1" x14ac:dyDescent="0.2">
      <c r="E416"/>
    </row>
    <row r="417" spans="5:5" ht="5.25" customHeight="1" x14ac:dyDescent="0.2">
      <c r="E417"/>
    </row>
    <row r="418" spans="5:5" ht="5.25" customHeight="1" x14ac:dyDescent="0.2">
      <c r="E418"/>
    </row>
    <row r="419" spans="5:5" ht="5.25" customHeight="1" x14ac:dyDescent="0.2">
      <c r="E419"/>
    </row>
    <row r="420" spans="5:5" ht="5.25" customHeight="1" x14ac:dyDescent="0.2">
      <c r="E420"/>
    </row>
    <row r="421" spans="5:5" ht="5.25" customHeight="1" x14ac:dyDescent="0.2">
      <c r="E421"/>
    </row>
    <row r="422" spans="5:5" ht="5.25" customHeight="1" x14ac:dyDescent="0.2">
      <c r="E422"/>
    </row>
    <row r="423" spans="5:5" ht="5.25" customHeight="1" x14ac:dyDescent="0.2">
      <c r="E423"/>
    </row>
    <row r="424" spans="5:5" ht="5.25" customHeight="1" x14ac:dyDescent="0.2">
      <c r="E424"/>
    </row>
    <row r="425" spans="5:5" ht="5.25" customHeight="1" x14ac:dyDescent="0.2">
      <c r="E425"/>
    </row>
    <row r="426" spans="5:5" ht="5.25" customHeight="1" x14ac:dyDescent="0.2">
      <c r="E426"/>
    </row>
    <row r="427" spans="5:5" ht="5.25" customHeight="1" x14ac:dyDescent="0.2">
      <c r="E427"/>
    </row>
    <row r="428" spans="5:5" ht="5.25" customHeight="1" x14ac:dyDescent="0.2">
      <c r="E428"/>
    </row>
    <row r="429" spans="5:5" ht="5.25" customHeight="1" x14ac:dyDescent="0.2">
      <c r="E429"/>
    </row>
    <row r="430" spans="5:5" ht="5.25" customHeight="1" x14ac:dyDescent="0.2">
      <c r="E430"/>
    </row>
    <row r="431" spans="5:5" ht="5.25" customHeight="1" x14ac:dyDescent="0.2">
      <c r="E431"/>
    </row>
    <row r="432" spans="5:5" ht="5.25" customHeight="1" x14ac:dyDescent="0.2">
      <c r="E432"/>
    </row>
    <row r="433" spans="5:5" ht="5.25" customHeight="1" x14ac:dyDescent="0.2">
      <c r="E433"/>
    </row>
    <row r="434" spans="5:5" ht="5.25" customHeight="1" x14ac:dyDescent="0.2">
      <c r="E434"/>
    </row>
    <row r="435" spans="5:5" ht="5.25" customHeight="1" x14ac:dyDescent="0.2">
      <c r="E435"/>
    </row>
    <row r="436" spans="5:5" ht="5.25" customHeight="1" x14ac:dyDescent="0.2">
      <c r="E436"/>
    </row>
    <row r="437" spans="5:5" ht="5.25" customHeight="1" x14ac:dyDescent="0.2">
      <c r="E437"/>
    </row>
    <row r="438" spans="5:5" ht="5.25" customHeight="1" x14ac:dyDescent="0.2">
      <c r="E438"/>
    </row>
    <row r="439" spans="5:5" ht="5.25" customHeight="1" x14ac:dyDescent="0.2">
      <c r="E439"/>
    </row>
    <row r="440" spans="5:5" ht="5.25" customHeight="1" x14ac:dyDescent="0.2">
      <c r="E440"/>
    </row>
    <row r="441" spans="5:5" ht="5.25" customHeight="1" x14ac:dyDescent="0.2">
      <c r="E441"/>
    </row>
    <row r="442" spans="5:5" ht="5.25" customHeight="1" x14ac:dyDescent="0.2">
      <c r="E442"/>
    </row>
    <row r="443" spans="5:5" ht="5.25" customHeight="1" x14ac:dyDescent="0.2">
      <c r="E443"/>
    </row>
    <row r="444" spans="5:5" ht="5.25" customHeight="1" x14ac:dyDescent="0.2">
      <c r="E444"/>
    </row>
    <row r="445" spans="5:5" ht="5.25" customHeight="1" x14ac:dyDescent="0.2">
      <c r="E445"/>
    </row>
    <row r="446" spans="5:5" ht="5.25" customHeight="1" x14ac:dyDescent="0.2">
      <c r="E446"/>
    </row>
    <row r="447" spans="5:5" ht="5.25" customHeight="1" x14ac:dyDescent="0.2">
      <c r="E447"/>
    </row>
    <row r="448" spans="5:5" ht="5.25" customHeight="1" x14ac:dyDescent="0.2">
      <c r="E448"/>
    </row>
    <row r="449" spans="5:5" ht="5.25" customHeight="1" x14ac:dyDescent="0.2">
      <c r="E449"/>
    </row>
    <row r="450" spans="5:5" ht="5.25" customHeight="1" x14ac:dyDescent="0.2">
      <c r="E450"/>
    </row>
    <row r="451" spans="5:5" ht="5.25" customHeight="1" x14ac:dyDescent="0.2">
      <c r="E451"/>
    </row>
    <row r="452" spans="5:5" ht="5.25" customHeight="1" x14ac:dyDescent="0.2">
      <c r="E452"/>
    </row>
    <row r="453" spans="5:5" ht="5.25" customHeight="1" x14ac:dyDescent="0.2">
      <c r="E453"/>
    </row>
    <row r="454" spans="5:5" ht="5.25" customHeight="1" x14ac:dyDescent="0.2">
      <c r="E454"/>
    </row>
    <row r="455" spans="5:5" ht="5.25" customHeight="1" x14ac:dyDescent="0.2">
      <c r="E455"/>
    </row>
    <row r="456" spans="5:5" ht="5.25" customHeight="1" x14ac:dyDescent="0.2">
      <c r="E456"/>
    </row>
    <row r="457" spans="5:5" ht="5.25" customHeight="1" x14ac:dyDescent="0.2">
      <c r="E457"/>
    </row>
    <row r="458" spans="5:5" ht="5.25" customHeight="1" x14ac:dyDescent="0.2">
      <c r="E458"/>
    </row>
    <row r="459" spans="5:5" ht="5.25" customHeight="1" x14ac:dyDescent="0.2">
      <c r="E459"/>
    </row>
    <row r="460" spans="5:5" ht="5.25" customHeight="1" x14ac:dyDescent="0.2">
      <c r="E460"/>
    </row>
    <row r="461" spans="5:5" ht="5.25" customHeight="1" x14ac:dyDescent="0.2">
      <c r="E461"/>
    </row>
    <row r="462" spans="5:5" ht="5.25" customHeight="1" x14ac:dyDescent="0.2">
      <c r="E462"/>
    </row>
    <row r="463" spans="5:5" ht="5.25" customHeight="1" x14ac:dyDescent="0.2">
      <c r="E463"/>
    </row>
    <row r="464" spans="5:5" ht="5.25" customHeight="1" x14ac:dyDescent="0.2">
      <c r="E464"/>
    </row>
    <row r="465" spans="5:5" ht="5.25" customHeight="1" x14ac:dyDescent="0.2">
      <c r="E465"/>
    </row>
    <row r="466" spans="5:5" ht="5.25" customHeight="1" x14ac:dyDescent="0.2">
      <c r="E466"/>
    </row>
    <row r="467" spans="5:5" ht="5.25" customHeight="1" x14ac:dyDescent="0.2">
      <c r="E467"/>
    </row>
    <row r="468" spans="5:5" ht="5.25" customHeight="1" x14ac:dyDescent="0.2">
      <c r="E468"/>
    </row>
    <row r="469" spans="5:5" ht="5.25" customHeight="1" x14ac:dyDescent="0.2">
      <c r="E469"/>
    </row>
    <row r="470" spans="5:5" ht="5.25" customHeight="1" x14ac:dyDescent="0.2">
      <c r="E470"/>
    </row>
    <row r="471" spans="5:5" ht="5.25" customHeight="1" x14ac:dyDescent="0.2">
      <c r="E471"/>
    </row>
    <row r="472" spans="5:5" ht="5.25" customHeight="1" x14ac:dyDescent="0.2">
      <c r="E472"/>
    </row>
    <row r="473" spans="5:5" ht="5.25" customHeight="1" x14ac:dyDescent="0.2">
      <c r="E473"/>
    </row>
    <row r="474" spans="5:5" ht="5.25" customHeight="1" x14ac:dyDescent="0.2">
      <c r="E474"/>
    </row>
    <row r="475" spans="5:5" ht="5.25" customHeight="1" x14ac:dyDescent="0.2">
      <c r="E475"/>
    </row>
    <row r="476" spans="5:5" ht="5.25" customHeight="1" x14ac:dyDescent="0.2">
      <c r="E476"/>
    </row>
    <row r="477" spans="5:5" ht="5.25" customHeight="1" x14ac:dyDescent="0.2">
      <c r="E477"/>
    </row>
    <row r="478" spans="5:5" ht="5.25" customHeight="1" x14ac:dyDescent="0.2">
      <c r="E478"/>
    </row>
    <row r="479" spans="5:5" ht="5.25" customHeight="1" x14ac:dyDescent="0.2">
      <c r="E479"/>
    </row>
    <row r="480" spans="5:5" ht="5.25" customHeight="1" x14ac:dyDescent="0.2">
      <c r="E480"/>
    </row>
    <row r="481" spans="5:5" ht="5.25" customHeight="1" x14ac:dyDescent="0.2">
      <c r="E481"/>
    </row>
    <row r="482" spans="5:5" ht="5.25" customHeight="1" x14ac:dyDescent="0.2">
      <c r="E482"/>
    </row>
    <row r="483" spans="5:5" ht="5.25" customHeight="1" x14ac:dyDescent="0.2">
      <c r="E483"/>
    </row>
    <row r="484" spans="5:5" ht="5.25" customHeight="1" x14ac:dyDescent="0.2">
      <c r="E484"/>
    </row>
    <row r="485" spans="5:5" ht="5.25" customHeight="1" x14ac:dyDescent="0.2">
      <c r="E485"/>
    </row>
    <row r="486" spans="5:5" ht="5.25" customHeight="1" x14ac:dyDescent="0.2">
      <c r="E486"/>
    </row>
    <row r="487" spans="5:5" ht="5.25" customHeight="1" x14ac:dyDescent="0.2">
      <c r="E487"/>
    </row>
    <row r="488" spans="5:5" ht="5.25" customHeight="1" x14ac:dyDescent="0.2">
      <c r="E488"/>
    </row>
    <row r="489" spans="5:5" ht="5.25" customHeight="1" x14ac:dyDescent="0.2">
      <c r="E489"/>
    </row>
    <row r="490" spans="5:5" ht="5.25" customHeight="1" x14ac:dyDescent="0.2">
      <c r="E490"/>
    </row>
    <row r="491" spans="5:5" ht="5.25" customHeight="1" x14ac:dyDescent="0.2">
      <c r="E491"/>
    </row>
    <row r="492" spans="5:5" ht="5.25" customHeight="1" x14ac:dyDescent="0.2">
      <c r="E492"/>
    </row>
    <row r="493" spans="5:5" ht="5.25" customHeight="1" x14ac:dyDescent="0.2">
      <c r="E493"/>
    </row>
    <row r="494" spans="5:5" ht="5.25" customHeight="1" x14ac:dyDescent="0.2">
      <c r="E494"/>
    </row>
    <row r="495" spans="5:5" ht="5.25" customHeight="1" x14ac:dyDescent="0.2">
      <c r="E495"/>
    </row>
    <row r="496" spans="5:5" ht="5.25" customHeight="1" x14ac:dyDescent="0.2">
      <c r="E496"/>
    </row>
    <row r="497" spans="5:5" ht="5.25" customHeight="1" x14ac:dyDescent="0.2">
      <c r="E497"/>
    </row>
    <row r="498" spans="5:5" ht="5.25" customHeight="1" x14ac:dyDescent="0.2">
      <c r="E498"/>
    </row>
    <row r="499" spans="5:5" ht="5.25" customHeight="1" x14ac:dyDescent="0.2">
      <c r="E499"/>
    </row>
    <row r="500" spans="5:5" ht="5.25" customHeight="1" x14ac:dyDescent="0.2">
      <c r="E500"/>
    </row>
    <row r="501" spans="5:5" ht="5.25" customHeight="1" x14ac:dyDescent="0.2">
      <c r="E501"/>
    </row>
    <row r="502" spans="5:5" ht="5.25" customHeight="1" x14ac:dyDescent="0.2">
      <c r="E502"/>
    </row>
    <row r="503" spans="5:5" ht="5.25" customHeight="1" x14ac:dyDescent="0.2">
      <c r="E503"/>
    </row>
    <row r="504" spans="5:5" ht="5.25" customHeight="1" x14ac:dyDescent="0.2">
      <c r="E504"/>
    </row>
    <row r="505" spans="5:5" ht="5.25" customHeight="1" x14ac:dyDescent="0.2">
      <c r="E505"/>
    </row>
    <row r="506" spans="5:5" ht="5.25" customHeight="1" x14ac:dyDescent="0.2">
      <c r="E506"/>
    </row>
    <row r="507" spans="5:5" ht="5.25" customHeight="1" x14ac:dyDescent="0.2">
      <c r="E507"/>
    </row>
    <row r="508" spans="5:5" ht="5.25" customHeight="1" x14ac:dyDescent="0.2">
      <c r="E508"/>
    </row>
    <row r="509" spans="5:5" ht="5.25" customHeight="1" x14ac:dyDescent="0.2">
      <c r="E509"/>
    </row>
    <row r="510" spans="5:5" ht="5.25" customHeight="1" x14ac:dyDescent="0.2">
      <c r="E510"/>
    </row>
    <row r="511" spans="5:5" ht="5.25" customHeight="1" x14ac:dyDescent="0.2">
      <c r="E511"/>
    </row>
    <row r="512" spans="5:5" ht="5.25" customHeight="1" x14ac:dyDescent="0.2">
      <c r="E512"/>
    </row>
    <row r="513" spans="5:5" ht="5.25" customHeight="1" x14ac:dyDescent="0.2">
      <c r="E513"/>
    </row>
    <row r="514" spans="5:5" ht="5.25" customHeight="1" x14ac:dyDescent="0.2">
      <c r="E514"/>
    </row>
    <row r="515" spans="5:5" ht="5.25" customHeight="1" x14ac:dyDescent="0.2">
      <c r="E515"/>
    </row>
    <row r="516" spans="5:5" ht="5.25" customHeight="1" x14ac:dyDescent="0.2">
      <c r="E516"/>
    </row>
    <row r="517" spans="5:5" ht="5.25" customHeight="1" x14ac:dyDescent="0.2">
      <c r="E517"/>
    </row>
    <row r="518" spans="5:5" ht="5.25" customHeight="1" x14ac:dyDescent="0.2">
      <c r="E518"/>
    </row>
    <row r="519" spans="5:5" ht="5.25" customHeight="1" x14ac:dyDescent="0.2">
      <c r="E519"/>
    </row>
    <row r="520" spans="5:5" ht="5.25" customHeight="1" x14ac:dyDescent="0.2">
      <c r="E520"/>
    </row>
    <row r="521" spans="5:5" ht="5.25" customHeight="1" x14ac:dyDescent="0.2">
      <c r="E521"/>
    </row>
    <row r="522" spans="5:5" ht="5.25" customHeight="1" x14ac:dyDescent="0.2">
      <c r="E522"/>
    </row>
    <row r="523" spans="5:5" ht="5.25" customHeight="1" x14ac:dyDescent="0.2">
      <c r="E523"/>
    </row>
    <row r="524" spans="5:5" ht="5.25" customHeight="1" x14ac:dyDescent="0.2">
      <c r="E524"/>
    </row>
    <row r="525" spans="5:5" ht="5.25" customHeight="1" x14ac:dyDescent="0.2">
      <c r="E525"/>
    </row>
    <row r="526" spans="5:5" ht="5.25" customHeight="1" x14ac:dyDescent="0.2">
      <c r="E526"/>
    </row>
    <row r="527" spans="5:5" ht="5.25" customHeight="1" x14ac:dyDescent="0.2">
      <c r="E527"/>
    </row>
    <row r="528" spans="5:5" ht="5.25" customHeight="1" x14ac:dyDescent="0.2">
      <c r="E528"/>
    </row>
    <row r="529" spans="5:5" ht="5.25" customHeight="1" x14ac:dyDescent="0.2">
      <c r="E529"/>
    </row>
    <row r="530" spans="5:5" ht="5.25" customHeight="1" x14ac:dyDescent="0.2">
      <c r="E530"/>
    </row>
    <row r="531" spans="5:5" ht="5.25" customHeight="1" x14ac:dyDescent="0.2">
      <c r="E531"/>
    </row>
    <row r="532" spans="5:5" ht="5.25" customHeight="1" x14ac:dyDescent="0.2">
      <c r="E532"/>
    </row>
    <row r="533" spans="5:5" ht="5.25" customHeight="1" x14ac:dyDescent="0.2">
      <c r="E533"/>
    </row>
    <row r="534" spans="5:5" ht="5.25" customHeight="1" x14ac:dyDescent="0.2">
      <c r="E534"/>
    </row>
    <row r="535" spans="5:5" ht="5.25" customHeight="1" x14ac:dyDescent="0.2">
      <c r="E535"/>
    </row>
    <row r="536" spans="5:5" ht="5.25" customHeight="1" x14ac:dyDescent="0.2">
      <c r="E536"/>
    </row>
    <row r="537" spans="5:5" ht="5.25" customHeight="1" x14ac:dyDescent="0.2">
      <c r="E537"/>
    </row>
    <row r="538" spans="5:5" ht="5.25" customHeight="1" x14ac:dyDescent="0.2">
      <c r="E538"/>
    </row>
    <row r="539" spans="5:5" ht="5.25" customHeight="1" x14ac:dyDescent="0.2">
      <c r="E539"/>
    </row>
    <row r="540" spans="5:5" ht="5.25" customHeight="1" x14ac:dyDescent="0.2">
      <c r="E540"/>
    </row>
    <row r="541" spans="5:5" ht="5.25" customHeight="1" x14ac:dyDescent="0.2">
      <c r="E541"/>
    </row>
    <row r="542" spans="5:5" ht="5.25" customHeight="1" x14ac:dyDescent="0.2">
      <c r="E542"/>
    </row>
    <row r="543" spans="5:5" ht="5.25" customHeight="1" x14ac:dyDescent="0.2">
      <c r="E543"/>
    </row>
    <row r="544" spans="5:5" ht="5.25" customHeight="1" x14ac:dyDescent="0.2">
      <c r="E544"/>
    </row>
    <row r="545" spans="5:5" ht="5.25" customHeight="1" x14ac:dyDescent="0.2">
      <c r="E545"/>
    </row>
    <row r="546" spans="5:5" ht="5.25" customHeight="1" x14ac:dyDescent="0.2">
      <c r="E546"/>
    </row>
    <row r="547" spans="5:5" ht="5.25" customHeight="1" x14ac:dyDescent="0.2">
      <c r="E547"/>
    </row>
    <row r="548" spans="5:5" ht="5.25" customHeight="1" x14ac:dyDescent="0.2">
      <c r="E548"/>
    </row>
    <row r="549" spans="5:5" ht="5.25" customHeight="1" x14ac:dyDescent="0.2">
      <c r="E549"/>
    </row>
    <row r="550" spans="5:5" ht="5.25" customHeight="1" x14ac:dyDescent="0.2">
      <c r="E550"/>
    </row>
    <row r="551" spans="5:5" ht="5.25" customHeight="1" x14ac:dyDescent="0.2">
      <c r="E551"/>
    </row>
    <row r="552" spans="5:5" ht="5.25" customHeight="1" x14ac:dyDescent="0.2">
      <c r="E552"/>
    </row>
    <row r="553" spans="5:5" ht="5.25" customHeight="1" x14ac:dyDescent="0.2">
      <c r="E553"/>
    </row>
    <row r="554" spans="5:5" ht="5.25" customHeight="1" x14ac:dyDescent="0.2">
      <c r="E554"/>
    </row>
    <row r="555" spans="5:5" ht="5.25" customHeight="1" x14ac:dyDescent="0.2">
      <c r="E555"/>
    </row>
    <row r="556" spans="5:5" ht="5.25" customHeight="1" x14ac:dyDescent="0.2">
      <c r="E556"/>
    </row>
    <row r="557" spans="5:5" ht="5.25" customHeight="1" x14ac:dyDescent="0.2">
      <c r="E557"/>
    </row>
    <row r="558" spans="5:5" ht="5.25" customHeight="1" x14ac:dyDescent="0.2">
      <c r="E558"/>
    </row>
    <row r="559" spans="5:5" ht="5.25" customHeight="1" x14ac:dyDescent="0.2">
      <c r="E559"/>
    </row>
    <row r="560" spans="5:5" ht="5.25" customHeight="1" x14ac:dyDescent="0.2">
      <c r="E560"/>
    </row>
    <row r="561" spans="5:5" ht="5.25" customHeight="1" x14ac:dyDescent="0.2">
      <c r="E561"/>
    </row>
    <row r="562" spans="5:5" ht="5.25" customHeight="1" x14ac:dyDescent="0.2">
      <c r="E562"/>
    </row>
    <row r="563" spans="5:5" ht="5.25" customHeight="1" x14ac:dyDescent="0.2">
      <c r="E563"/>
    </row>
    <row r="564" spans="5:5" ht="5.25" customHeight="1" x14ac:dyDescent="0.2">
      <c r="E564"/>
    </row>
    <row r="565" spans="5:5" ht="5.25" customHeight="1" x14ac:dyDescent="0.2">
      <c r="E565"/>
    </row>
    <row r="566" spans="5:5" ht="5.25" customHeight="1" x14ac:dyDescent="0.2">
      <c r="E566"/>
    </row>
    <row r="567" spans="5:5" ht="5.25" customHeight="1" x14ac:dyDescent="0.2">
      <c r="E567"/>
    </row>
    <row r="568" spans="5:5" ht="5.25" customHeight="1" x14ac:dyDescent="0.2">
      <c r="E568"/>
    </row>
    <row r="569" spans="5:5" ht="5.25" customHeight="1" x14ac:dyDescent="0.2">
      <c r="E569"/>
    </row>
    <row r="570" spans="5:5" ht="5.25" customHeight="1" x14ac:dyDescent="0.2">
      <c r="E570"/>
    </row>
    <row r="571" spans="5:5" ht="5.25" customHeight="1" x14ac:dyDescent="0.2">
      <c r="E571"/>
    </row>
    <row r="572" spans="5:5" ht="5.25" customHeight="1" x14ac:dyDescent="0.2">
      <c r="E572"/>
    </row>
    <row r="573" spans="5:5" ht="5.25" customHeight="1" x14ac:dyDescent="0.2">
      <c r="E573"/>
    </row>
    <row r="574" spans="5:5" ht="5.25" customHeight="1" x14ac:dyDescent="0.2">
      <c r="E574"/>
    </row>
    <row r="575" spans="5:5" ht="5.25" customHeight="1" x14ac:dyDescent="0.2">
      <c r="E575"/>
    </row>
    <row r="576" spans="5:5" ht="5.25" customHeight="1" x14ac:dyDescent="0.2">
      <c r="E576"/>
    </row>
    <row r="577" spans="5:5" ht="5.25" customHeight="1" x14ac:dyDescent="0.2">
      <c r="E577"/>
    </row>
    <row r="578" spans="5:5" ht="5.25" customHeight="1" x14ac:dyDescent="0.2">
      <c r="E578"/>
    </row>
    <row r="579" spans="5:5" ht="5.25" customHeight="1" x14ac:dyDescent="0.2">
      <c r="E579"/>
    </row>
    <row r="580" spans="5:5" ht="5.25" customHeight="1" x14ac:dyDescent="0.2">
      <c r="E580"/>
    </row>
    <row r="581" spans="5:5" ht="5.25" customHeight="1" x14ac:dyDescent="0.2">
      <c r="E581"/>
    </row>
    <row r="582" spans="5:5" ht="5.25" customHeight="1" x14ac:dyDescent="0.2">
      <c r="E582"/>
    </row>
    <row r="583" spans="5:5" ht="5.25" customHeight="1" x14ac:dyDescent="0.2">
      <c r="E583"/>
    </row>
    <row r="584" spans="5:5" ht="5.25" customHeight="1" x14ac:dyDescent="0.2">
      <c r="E584"/>
    </row>
    <row r="585" spans="5:5" ht="5.25" customHeight="1" x14ac:dyDescent="0.2">
      <c r="E585"/>
    </row>
    <row r="586" spans="5:5" ht="5.25" customHeight="1" x14ac:dyDescent="0.2">
      <c r="E586"/>
    </row>
    <row r="587" spans="5:5" ht="5.25" customHeight="1" x14ac:dyDescent="0.2">
      <c r="E587"/>
    </row>
    <row r="588" spans="5:5" ht="5.25" customHeight="1" x14ac:dyDescent="0.2">
      <c r="E588"/>
    </row>
    <row r="589" spans="5:5" ht="5.25" customHeight="1" x14ac:dyDescent="0.2">
      <c r="E589"/>
    </row>
    <row r="590" spans="5:5" ht="5.25" customHeight="1" x14ac:dyDescent="0.2">
      <c r="E590"/>
    </row>
    <row r="591" spans="5:5" ht="5.25" customHeight="1" x14ac:dyDescent="0.2">
      <c r="E591"/>
    </row>
    <row r="592" spans="5:5" ht="5.25" customHeight="1" x14ac:dyDescent="0.2">
      <c r="E592"/>
    </row>
    <row r="593" spans="5:5" ht="5.25" customHeight="1" x14ac:dyDescent="0.2">
      <c r="E593"/>
    </row>
    <row r="594" spans="5:5" ht="5.25" customHeight="1" x14ac:dyDescent="0.2">
      <c r="E594"/>
    </row>
    <row r="595" spans="5:5" ht="5.25" customHeight="1" x14ac:dyDescent="0.2">
      <c r="E595"/>
    </row>
    <row r="596" spans="5:5" ht="5.25" customHeight="1" x14ac:dyDescent="0.2">
      <c r="E596"/>
    </row>
    <row r="597" spans="5:5" ht="5.25" customHeight="1" x14ac:dyDescent="0.2">
      <c r="E597"/>
    </row>
    <row r="598" spans="5:5" ht="5.25" customHeight="1" x14ac:dyDescent="0.2">
      <c r="E598"/>
    </row>
    <row r="599" spans="5:5" ht="5.25" customHeight="1" x14ac:dyDescent="0.2">
      <c r="E599"/>
    </row>
    <row r="600" spans="5:5" ht="5.25" customHeight="1" x14ac:dyDescent="0.2">
      <c r="E600"/>
    </row>
    <row r="601" spans="5:5" ht="5.25" customHeight="1" x14ac:dyDescent="0.2">
      <c r="E601"/>
    </row>
    <row r="602" spans="5:5" ht="5.25" customHeight="1" x14ac:dyDescent="0.2">
      <c r="E602"/>
    </row>
    <row r="603" spans="5:5" ht="5.25" customHeight="1" x14ac:dyDescent="0.2">
      <c r="E603"/>
    </row>
    <row r="604" spans="5:5" ht="5.25" customHeight="1" x14ac:dyDescent="0.2">
      <c r="E604"/>
    </row>
    <row r="605" spans="5:5" ht="5.25" customHeight="1" x14ac:dyDescent="0.2">
      <c r="E605"/>
    </row>
    <row r="606" spans="5:5" ht="5.25" customHeight="1" x14ac:dyDescent="0.2">
      <c r="E606"/>
    </row>
    <row r="607" spans="5:5" ht="5.25" customHeight="1" x14ac:dyDescent="0.2">
      <c r="E607"/>
    </row>
    <row r="608" spans="5:5" ht="5.25" customHeight="1" x14ac:dyDescent="0.2">
      <c r="E608"/>
    </row>
    <row r="609" spans="5:5" ht="5.25" customHeight="1" x14ac:dyDescent="0.2">
      <c r="E609"/>
    </row>
    <row r="610" spans="5:5" ht="5.25" customHeight="1" x14ac:dyDescent="0.2">
      <c r="E610"/>
    </row>
    <row r="611" spans="5:5" ht="5.25" customHeight="1" x14ac:dyDescent="0.2">
      <c r="E611"/>
    </row>
    <row r="612" spans="5:5" ht="5.25" customHeight="1" x14ac:dyDescent="0.2">
      <c r="E612"/>
    </row>
    <row r="613" spans="5:5" ht="5.25" customHeight="1" x14ac:dyDescent="0.2">
      <c r="E613"/>
    </row>
    <row r="614" spans="5:5" ht="5.25" customHeight="1" x14ac:dyDescent="0.2">
      <c r="E614"/>
    </row>
    <row r="615" spans="5:5" ht="5.25" customHeight="1" x14ac:dyDescent="0.2">
      <c r="E615"/>
    </row>
    <row r="616" spans="5:5" ht="5.25" customHeight="1" x14ac:dyDescent="0.2">
      <c r="E616"/>
    </row>
    <row r="617" spans="5:5" ht="5.25" customHeight="1" x14ac:dyDescent="0.2">
      <c r="E617"/>
    </row>
    <row r="618" spans="5:5" ht="5.25" customHeight="1" x14ac:dyDescent="0.2">
      <c r="E618"/>
    </row>
    <row r="619" spans="5:5" ht="5.25" customHeight="1" x14ac:dyDescent="0.2">
      <c r="E619"/>
    </row>
    <row r="620" spans="5:5" ht="5.25" customHeight="1" x14ac:dyDescent="0.2">
      <c r="E620"/>
    </row>
    <row r="621" spans="5:5" ht="5.25" customHeight="1" x14ac:dyDescent="0.2">
      <c r="E621"/>
    </row>
    <row r="622" spans="5:5" ht="5.25" customHeight="1" x14ac:dyDescent="0.2">
      <c r="E622"/>
    </row>
    <row r="623" spans="5:5" ht="5.25" customHeight="1" x14ac:dyDescent="0.2">
      <c r="E623"/>
    </row>
    <row r="624" spans="5:5" ht="5.25" customHeight="1" x14ac:dyDescent="0.2">
      <c r="E624"/>
    </row>
    <row r="625" spans="5:5" ht="5.25" customHeight="1" x14ac:dyDescent="0.2">
      <c r="E625"/>
    </row>
    <row r="626" spans="5:5" ht="5.25" customHeight="1" x14ac:dyDescent="0.2">
      <c r="E626"/>
    </row>
    <row r="627" spans="5:5" ht="5.25" customHeight="1" x14ac:dyDescent="0.2">
      <c r="E627"/>
    </row>
    <row r="628" spans="5:5" ht="5.25" customHeight="1" x14ac:dyDescent="0.2">
      <c r="E628"/>
    </row>
    <row r="629" spans="5:5" ht="5.25" customHeight="1" x14ac:dyDescent="0.2">
      <c r="E629"/>
    </row>
    <row r="630" spans="5:5" ht="5.25" customHeight="1" x14ac:dyDescent="0.2">
      <c r="E630"/>
    </row>
    <row r="631" spans="5:5" ht="5.25" customHeight="1" x14ac:dyDescent="0.2">
      <c r="E631"/>
    </row>
    <row r="632" spans="5:5" ht="5.25" customHeight="1" x14ac:dyDescent="0.2">
      <c r="E632"/>
    </row>
    <row r="633" spans="5:5" ht="5.25" customHeight="1" x14ac:dyDescent="0.2">
      <c r="E633"/>
    </row>
    <row r="634" spans="5:5" ht="5.25" customHeight="1" x14ac:dyDescent="0.2">
      <c r="E634"/>
    </row>
    <row r="635" spans="5:5" ht="5.25" customHeight="1" x14ac:dyDescent="0.2">
      <c r="E635"/>
    </row>
    <row r="636" spans="5:5" ht="5.25" customHeight="1" x14ac:dyDescent="0.2">
      <c r="E636"/>
    </row>
    <row r="637" spans="5:5" ht="5.25" customHeight="1" x14ac:dyDescent="0.2">
      <c r="E637"/>
    </row>
    <row r="638" spans="5:5" ht="5.25" customHeight="1" x14ac:dyDescent="0.2">
      <c r="E638"/>
    </row>
    <row r="639" spans="5:5" ht="5.25" customHeight="1" x14ac:dyDescent="0.2">
      <c r="E639"/>
    </row>
    <row r="640" spans="5:5" ht="5.25" customHeight="1" x14ac:dyDescent="0.2">
      <c r="E640"/>
    </row>
    <row r="641" spans="5:5" ht="5.25" customHeight="1" x14ac:dyDescent="0.2">
      <c r="E641"/>
    </row>
    <row r="642" spans="5:5" ht="5.25" customHeight="1" x14ac:dyDescent="0.2">
      <c r="E642"/>
    </row>
    <row r="643" spans="5:5" ht="5.25" customHeight="1" x14ac:dyDescent="0.2">
      <c r="E643"/>
    </row>
    <row r="644" spans="5:5" ht="5.25" customHeight="1" x14ac:dyDescent="0.2">
      <c r="E644"/>
    </row>
    <row r="645" spans="5:5" ht="5.25" customHeight="1" x14ac:dyDescent="0.2">
      <c r="E645"/>
    </row>
    <row r="646" spans="5:5" ht="5.25" customHeight="1" x14ac:dyDescent="0.2">
      <c r="E646"/>
    </row>
    <row r="647" spans="5:5" ht="5.25" customHeight="1" x14ac:dyDescent="0.2">
      <c r="E647"/>
    </row>
    <row r="648" spans="5:5" ht="5.25" customHeight="1" x14ac:dyDescent="0.2">
      <c r="E648"/>
    </row>
    <row r="649" spans="5:5" ht="5.25" customHeight="1" x14ac:dyDescent="0.2">
      <c r="E649"/>
    </row>
    <row r="650" spans="5:5" ht="5.25" customHeight="1" x14ac:dyDescent="0.2">
      <c r="E650"/>
    </row>
    <row r="651" spans="5:5" ht="5.25" customHeight="1" x14ac:dyDescent="0.2">
      <c r="E651"/>
    </row>
    <row r="652" spans="5:5" ht="5.25" customHeight="1" x14ac:dyDescent="0.2">
      <c r="E652"/>
    </row>
    <row r="653" spans="5:5" ht="5.25" customHeight="1" x14ac:dyDescent="0.2">
      <c r="E653"/>
    </row>
    <row r="654" spans="5:5" ht="5.25" customHeight="1" x14ac:dyDescent="0.2">
      <c r="E654"/>
    </row>
    <row r="655" spans="5:5" ht="5.25" customHeight="1" x14ac:dyDescent="0.2">
      <c r="E655"/>
    </row>
    <row r="656" spans="5:5" ht="5.25" customHeight="1" x14ac:dyDescent="0.2">
      <c r="E656"/>
    </row>
    <row r="657" spans="5:5" ht="5.25" customHeight="1" x14ac:dyDescent="0.2">
      <c r="E657"/>
    </row>
    <row r="658" spans="5:5" ht="5.25" customHeight="1" x14ac:dyDescent="0.2">
      <c r="E658"/>
    </row>
    <row r="659" spans="5:5" ht="5.25" customHeight="1" x14ac:dyDescent="0.2">
      <c r="E659"/>
    </row>
    <row r="660" spans="5:5" ht="5.25" customHeight="1" x14ac:dyDescent="0.2">
      <c r="E660"/>
    </row>
    <row r="661" spans="5:5" ht="5.25" customHeight="1" x14ac:dyDescent="0.2">
      <c r="E661"/>
    </row>
    <row r="662" spans="5:5" ht="5.25" customHeight="1" x14ac:dyDescent="0.2">
      <c r="E662"/>
    </row>
    <row r="663" spans="5:5" ht="5.25" customHeight="1" x14ac:dyDescent="0.2">
      <c r="E663"/>
    </row>
    <row r="664" spans="5:5" ht="5.25" customHeight="1" x14ac:dyDescent="0.2">
      <c r="E664"/>
    </row>
    <row r="665" spans="5:5" ht="5.25" customHeight="1" x14ac:dyDescent="0.2">
      <c r="E665"/>
    </row>
    <row r="666" spans="5:5" ht="5.25" customHeight="1" x14ac:dyDescent="0.2">
      <c r="E666"/>
    </row>
    <row r="667" spans="5:5" ht="5.25" customHeight="1" x14ac:dyDescent="0.2">
      <c r="E667"/>
    </row>
    <row r="668" spans="5:5" ht="5.25" customHeight="1" x14ac:dyDescent="0.2">
      <c r="E668"/>
    </row>
    <row r="669" spans="5:5" ht="5.25" customHeight="1" x14ac:dyDescent="0.2">
      <c r="E669"/>
    </row>
    <row r="670" spans="5:5" ht="5.25" customHeight="1" x14ac:dyDescent="0.2">
      <c r="E670"/>
    </row>
    <row r="671" spans="5:5" ht="5.25" customHeight="1" x14ac:dyDescent="0.2">
      <c r="E671"/>
    </row>
    <row r="672" spans="5:5" ht="5.25" customHeight="1" x14ac:dyDescent="0.2">
      <c r="E672"/>
    </row>
    <row r="673" spans="5:5" ht="5.25" customHeight="1" x14ac:dyDescent="0.2">
      <c r="E673"/>
    </row>
    <row r="674" spans="5:5" ht="5.25" customHeight="1" x14ac:dyDescent="0.2">
      <c r="E674"/>
    </row>
    <row r="675" spans="5:5" ht="5.25" customHeight="1" x14ac:dyDescent="0.2">
      <c r="E675"/>
    </row>
    <row r="676" spans="5:5" ht="5.25" customHeight="1" x14ac:dyDescent="0.2">
      <c r="E676"/>
    </row>
    <row r="677" spans="5:5" ht="5.25" customHeight="1" x14ac:dyDescent="0.2">
      <c r="E677"/>
    </row>
    <row r="678" spans="5:5" ht="5.25" customHeight="1" x14ac:dyDescent="0.2">
      <c r="E678"/>
    </row>
    <row r="679" spans="5:5" ht="5.25" customHeight="1" x14ac:dyDescent="0.2">
      <c r="E679"/>
    </row>
    <row r="680" spans="5:5" ht="5.25" customHeight="1" x14ac:dyDescent="0.2">
      <c r="E680"/>
    </row>
    <row r="681" spans="5:5" ht="5.25" customHeight="1" x14ac:dyDescent="0.2">
      <c r="E681"/>
    </row>
    <row r="682" spans="5:5" ht="5.25" customHeight="1" x14ac:dyDescent="0.2">
      <c r="E682"/>
    </row>
    <row r="683" spans="5:5" ht="5.25" customHeight="1" x14ac:dyDescent="0.2">
      <c r="E683"/>
    </row>
    <row r="684" spans="5:5" ht="5.25" customHeight="1" x14ac:dyDescent="0.2">
      <c r="E684"/>
    </row>
    <row r="685" spans="5:5" ht="5.25" customHeight="1" x14ac:dyDescent="0.2">
      <c r="E685"/>
    </row>
    <row r="686" spans="5:5" ht="5.25" customHeight="1" x14ac:dyDescent="0.2">
      <c r="E686"/>
    </row>
    <row r="687" spans="5:5" ht="5.25" customHeight="1" x14ac:dyDescent="0.2">
      <c r="E687"/>
    </row>
    <row r="688" spans="5:5" ht="5.25" customHeight="1" x14ac:dyDescent="0.2">
      <c r="E688"/>
    </row>
    <row r="689" spans="5:5" ht="5.25" customHeight="1" x14ac:dyDescent="0.2">
      <c r="E689"/>
    </row>
    <row r="690" spans="5:5" ht="5.25" customHeight="1" x14ac:dyDescent="0.2">
      <c r="E690"/>
    </row>
    <row r="691" spans="5:5" ht="5.25" customHeight="1" x14ac:dyDescent="0.2">
      <c r="E691"/>
    </row>
    <row r="692" spans="5:5" ht="5.25" customHeight="1" x14ac:dyDescent="0.2">
      <c r="E692"/>
    </row>
    <row r="693" spans="5:5" ht="5.25" customHeight="1" x14ac:dyDescent="0.2">
      <c r="E693"/>
    </row>
    <row r="694" spans="5:5" ht="5.25" customHeight="1" x14ac:dyDescent="0.2">
      <c r="E694"/>
    </row>
    <row r="695" spans="5:5" ht="5.25" customHeight="1" x14ac:dyDescent="0.2">
      <c r="E695"/>
    </row>
    <row r="696" spans="5:5" ht="5.25" customHeight="1" x14ac:dyDescent="0.2">
      <c r="E696"/>
    </row>
    <row r="697" spans="5:5" ht="5.25" customHeight="1" x14ac:dyDescent="0.2">
      <c r="E697"/>
    </row>
    <row r="698" spans="5:5" ht="5.25" customHeight="1" x14ac:dyDescent="0.2">
      <c r="E698"/>
    </row>
    <row r="699" spans="5:5" ht="5.25" customHeight="1" x14ac:dyDescent="0.2">
      <c r="E699"/>
    </row>
    <row r="700" spans="5:5" ht="5.25" customHeight="1" x14ac:dyDescent="0.2">
      <c r="E700"/>
    </row>
    <row r="701" spans="5:5" ht="5.25" customHeight="1" x14ac:dyDescent="0.2">
      <c r="E701"/>
    </row>
    <row r="702" spans="5:5" ht="5.25" customHeight="1" x14ac:dyDescent="0.2">
      <c r="E702"/>
    </row>
    <row r="703" spans="5:5" ht="5.25" customHeight="1" x14ac:dyDescent="0.2">
      <c r="E703"/>
    </row>
    <row r="704" spans="5:5" ht="5.25" customHeight="1" x14ac:dyDescent="0.2">
      <c r="E704"/>
    </row>
    <row r="705" spans="5:5" ht="5.25" customHeight="1" x14ac:dyDescent="0.2">
      <c r="E705"/>
    </row>
    <row r="706" spans="5:5" ht="5.25" customHeight="1" x14ac:dyDescent="0.2">
      <c r="E706"/>
    </row>
    <row r="707" spans="5:5" ht="5.25" customHeight="1" x14ac:dyDescent="0.2">
      <c r="E707"/>
    </row>
    <row r="708" spans="5:5" ht="5.25" customHeight="1" x14ac:dyDescent="0.2">
      <c r="E708"/>
    </row>
    <row r="709" spans="5:5" ht="5.25" customHeight="1" x14ac:dyDescent="0.2">
      <c r="E709"/>
    </row>
    <row r="710" spans="5:5" ht="5.25" customHeight="1" x14ac:dyDescent="0.2">
      <c r="E710"/>
    </row>
    <row r="711" spans="5:5" ht="5.25" customHeight="1" x14ac:dyDescent="0.2">
      <c r="E711"/>
    </row>
    <row r="712" spans="5:5" ht="5.25" customHeight="1" x14ac:dyDescent="0.2">
      <c r="E712"/>
    </row>
    <row r="713" spans="5:5" ht="5.25" customHeight="1" x14ac:dyDescent="0.2">
      <c r="E713"/>
    </row>
    <row r="714" spans="5:5" ht="5.25" customHeight="1" x14ac:dyDescent="0.2">
      <c r="E714"/>
    </row>
    <row r="715" spans="5:5" ht="5.25" customHeight="1" x14ac:dyDescent="0.2">
      <c r="E715"/>
    </row>
    <row r="716" spans="5:5" ht="5.25" customHeight="1" x14ac:dyDescent="0.2">
      <c r="E716"/>
    </row>
    <row r="717" spans="5:5" ht="5.25" customHeight="1" x14ac:dyDescent="0.2">
      <c r="E717"/>
    </row>
    <row r="718" spans="5:5" ht="5.25" customHeight="1" x14ac:dyDescent="0.2">
      <c r="E718"/>
    </row>
    <row r="719" spans="5:5" ht="5.25" customHeight="1" x14ac:dyDescent="0.2">
      <c r="E719"/>
    </row>
    <row r="720" spans="5:5" ht="5.25" customHeight="1" x14ac:dyDescent="0.2">
      <c r="E720"/>
    </row>
    <row r="721" spans="5:5" ht="5.25" customHeight="1" x14ac:dyDescent="0.2">
      <c r="E721"/>
    </row>
    <row r="722" spans="5:5" ht="5.25" customHeight="1" x14ac:dyDescent="0.2">
      <c r="E722"/>
    </row>
    <row r="723" spans="5:5" ht="5.25" customHeight="1" x14ac:dyDescent="0.2">
      <c r="E723"/>
    </row>
    <row r="724" spans="5:5" ht="5.25" customHeight="1" x14ac:dyDescent="0.2">
      <c r="E724"/>
    </row>
    <row r="725" spans="5:5" ht="5.25" customHeight="1" x14ac:dyDescent="0.2">
      <c r="E725"/>
    </row>
    <row r="726" spans="5:5" ht="5.25" customHeight="1" x14ac:dyDescent="0.2">
      <c r="E726"/>
    </row>
    <row r="727" spans="5:5" ht="5.25" customHeight="1" x14ac:dyDescent="0.2">
      <c r="E727"/>
    </row>
    <row r="728" spans="5:5" ht="5.25" customHeight="1" x14ac:dyDescent="0.2">
      <c r="E728"/>
    </row>
    <row r="729" spans="5:5" ht="5.25" customHeight="1" x14ac:dyDescent="0.2">
      <c r="E729"/>
    </row>
    <row r="730" spans="5:5" ht="5.25" customHeight="1" x14ac:dyDescent="0.2">
      <c r="E730"/>
    </row>
    <row r="731" spans="5:5" ht="5.25" customHeight="1" x14ac:dyDescent="0.2">
      <c r="E731"/>
    </row>
    <row r="732" spans="5:5" ht="5.25" customHeight="1" x14ac:dyDescent="0.2">
      <c r="E732"/>
    </row>
    <row r="733" spans="5:5" ht="5.25" customHeight="1" x14ac:dyDescent="0.2">
      <c r="E733"/>
    </row>
    <row r="734" spans="5:5" ht="5.25" customHeight="1" x14ac:dyDescent="0.2">
      <c r="E734"/>
    </row>
    <row r="735" spans="5:5" ht="5.25" customHeight="1" x14ac:dyDescent="0.2">
      <c r="E735"/>
    </row>
    <row r="736" spans="5:5" ht="5.25" customHeight="1" x14ac:dyDescent="0.2">
      <c r="E736"/>
    </row>
    <row r="737" spans="5:5" ht="5.25" customHeight="1" x14ac:dyDescent="0.2">
      <c r="E737"/>
    </row>
    <row r="738" spans="5:5" ht="5.25" customHeight="1" x14ac:dyDescent="0.2">
      <c r="E738"/>
    </row>
    <row r="739" spans="5:5" ht="5.25" customHeight="1" x14ac:dyDescent="0.2">
      <c r="E739"/>
    </row>
    <row r="740" spans="5:5" ht="5.25" customHeight="1" x14ac:dyDescent="0.2">
      <c r="E740"/>
    </row>
    <row r="741" spans="5:5" ht="5.25" customHeight="1" x14ac:dyDescent="0.2">
      <c r="E741"/>
    </row>
    <row r="742" spans="5:5" ht="5.25" customHeight="1" x14ac:dyDescent="0.2">
      <c r="E742"/>
    </row>
    <row r="743" spans="5:5" ht="5.25" customHeight="1" x14ac:dyDescent="0.2">
      <c r="E743"/>
    </row>
    <row r="744" spans="5:5" ht="5.25" customHeight="1" x14ac:dyDescent="0.2">
      <c r="E744"/>
    </row>
    <row r="745" spans="5:5" ht="5.25" customHeight="1" x14ac:dyDescent="0.2">
      <c r="E745"/>
    </row>
    <row r="746" spans="5:5" ht="5.25" customHeight="1" x14ac:dyDescent="0.2">
      <c r="E746"/>
    </row>
    <row r="747" spans="5:5" ht="5.25" customHeight="1" x14ac:dyDescent="0.2">
      <c r="E747"/>
    </row>
    <row r="748" spans="5:5" ht="5.25" customHeight="1" x14ac:dyDescent="0.2">
      <c r="E748"/>
    </row>
    <row r="749" spans="5:5" ht="5.25" customHeight="1" x14ac:dyDescent="0.2">
      <c r="E749"/>
    </row>
    <row r="750" spans="5:5" ht="5.25" customHeight="1" x14ac:dyDescent="0.2">
      <c r="E750"/>
    </row>
    <row r="751" spans="5:5" ht="5.25" customHeight="1" x14ac:dyDescent="0.2">
      <c r="E751"/>
    </row>
    <row r="752" spans="5:5" ht="5.25" customHeight="1" x14ac:dyDescent="0.2">
      <c r="E752"/>
    </row>
    <row r="753" spans="5:5" ht="5.25" customHeight="1" x14ac:dyDescent="0.2">
      <c r="E753"/>
    </row>
    <row r="754" spans="5:5" ht="5.25" customHeight="1" x14ac:dyDescent="0.2">
      <c r="E754"/>
    </row>
    <row r="755" spans="5:5" ht="5.25" customHeight="1" x14ac:dyDescent="0.2">
      <c r="E755"/>
    </row>
    <row r="756" spans="5:5" ht="5.25" customHeight="1" x14ac:dyDescent="0.2">
      <c r="E756"/>
    </row>
    <row r="757" spans="5:5" ht="5.25" customHeight="1" x14ac:dyDescent="0.2">
      <c r="E757"/>
    </row>
    <row r="758" spans="5:5" ht="5.25" customHeight="1" x14ac:dyDescent="0.2">
      <c r="E758"/>
    </row>
    <row r="759" spans="5:5" ht="5.25" customHeight="1" x14ac:dyDescent="0.2">
      <c r="E759"/>
    </row>
    <row r="760" spans="5:5" ht="5.25" customHeight="1" x14ac:dyDescent="0.2">
      <c r="E760"/>
    </row>
    <row r="761" spans="5:5" ht="5.25" customHeight="1" x14ac:dyDescent="0.2">
      <c r="E761"/>
    </row>
    <row r="762" spans="5:5" ht="5.25" customHeight="1" x14ac:dyDescent="0.2">
      <c r="E762"/>
    </row>
    <row r="763" spans="5:5" ht="5.25" customHeight="1" x14ac:dyDescent="0.2">
      <c r="E763"/>
    </row>
    <row r="764" spans="5:5" ht="5.25" customHeight="1" x14ac:dyDescent="0.2">
      <c r="E764"/>
    </row>
    <row r="765" spans="5:5" ht="5.25" customHeight="1" x14ac:dyDescent="0.2">
      <c r="E765"/>
    </row>
    <row r="766" spans="5:5" ht="5.25" customHeight="1" x14ac:dyDescent="0.2">
      <c r="E766"/>
    </row>
    <row r="767" spans="5:5" ht="5.25" customHeight="1" x14ac:dyDescent="0.2">
      <c r="E767"/>
    </row>
    <row r="768" spans="5:5" ht="5.25" customHeight="1" x14ac:dyDescent="0.2">
      <c r="E768"/>
    </row>
    <row r="769" spans="5:5" ht="5.25" customHeight="1" x14ac:dyDescent="0.2">
      <c r="E769"/>
    </row>
    <row r="770" spans="5:5" ht="5.25" customHeight="1" x14ac:dyDescent="0.2">
      <c r="E770"/>
    </row>
    <row r="771" spans="5:5" ht="5.25" customHeight="1" x14ac:dyDescent="0.2">
      <c r="E771"/>
    </row>
    <row r="772" spans="5:5" ht="5.25" customHeight="1" x14ac:dyDescent="0.2">
      <c r="E772"/>
    </row>
    <row r="773" spans="5:5" ht="5.25" customHeight="1" x14ac:dyDescent="0.2">
      <c r="E773"/>
    </row>
    <row r="774" spans="5:5" ht="5.25" customHeight="1" x14ac:dyDescent="0.2">
      <c r="E774"/>
    </row>
    <row r="775" spans="5:5" ht="5.25" customHeight="1" x14ac:dyDescent="0.2">
      <c r="E775"/>
    </row>
    <row r="776" spans="5:5" ht="5.25" customHeight="1" x14ac:dyDescent="0.2">
      <c r="E776"/>
    </row>
    <row r="777" spans="5:5" ht="5.25" customHeight="1" x14ac:dyDescent="0.2">
      <c r="E777"/>
    </row>
    <row r="778" spans="5:5" ht="5.25" customHeight="1" x14ac:dyDescent="0.2">
      <c r="E778"/>
    </row>
    <row r="779" spans="5:5" ht="5.25" customHeight="1" x14ac:dyDescent="0.2">
      <c r="E779"/>
    </row>
    <row r="780" spans="5:5" ht="5.25" customHeight="1" x14ac:dyDescent="0.2">
      <c r="E780"/>
    </row>
    <row r="781" spans="5:5" ht="5.25" customHeight="1" x14ac:dyDescent="0.2">
      <c r="E781"/>
    </row>
    <row r="782" spans="5:5" ht="5.25" customHeight="1" x14ac:dyDescent="0.2">
      <c r="E782"/>
    </row>
  </sheetData>
  <mergeCells count="133">
    <mergeCell ref="A89:A90"/>
    <mergeCell ref="B89:B90"/>
    <mergeCell ref="C89:D90"/>
    <mergeCell ref="A141:E141"/>
    <mergeCell ref="A128:E128"/>
    <mergeCell ref="A123:E123"/>
    <mergeCell ref="C94:D94"/>
    <mergeCell ref="C95:D95"/>
    <mergeCell ref="C102:D102"/>
    <mergeCell ref="C103:D103"/>
    <mergeCell ref="C111:D111"/>
    <mergeCell ref="C112:D112"/>
    <mergeCell ref="C107:D107"/>
    <mergeCell ref="C101:D101"/>
    <mergeCell ref="A121:D121"/>
    <mergeCell ref="C104:D104"/>
    <mergeCell ref="B105:B106"/>
    <mergeCell ref="C105:D105"/>
    <mergeCell ref="C106:D106"/>
    <mergeCell ref="B102:B103"/>
    <mergeCell ref="C114:D114"/>
    <mergeCell ref="C119:D119"/>
    <mergeCell ref="C118:D118"/>
    <mergeCell ref="C108:D108"/>
    <mergeCell ref="C120:D120"/>
    <mergeCell ref="C72:D72"/>
    <mergeCell ref="C85:D85"/>
    <mergeCell ref="C82:D82"/>
    <mergeCell ref="C109:D109"/>
    <mergeCell ref="C110:D110"/>
    <mergeCell ref="C83:D83"/>
    <mergeCell ref="C75:D75"/>
    <mergeCell ref="C100:D100"/>
    <mergeCell ref="C98:D98"/>
    <mergeCell ref="C99:D99"/>
    <mergeCell ref="C92:D92"/>
    <mergeCell ref="C91:D91"/>
    <mergeCell ref="C76:D76"/>
    <mergeCell ref="C84:D84"/>
    <mergeCell ref="C78:D78"/>
    <mergeCell ref="C79:D79"/>
    <mergeCell ref="C113:D113"/>
    <mergeCell ref="C80:D80"/>
    <mergeCell ref="E39:E40"/>
    <mergeCell ref="A122:E122"/>
    <mergeCell ref="C12:D12"/>
    <mergeCell ref="C23:D23"/>
    <mergeCell ref="C20:D20"/>
    <mergeCell ref="C21:D21"/>
    <mergeCell ref="C22:D22"/>
    <mergeCell ref="C45:D45"/>
    <mergeCell ref="C43:D43"/>
    <mergeCell ref="C27:D27"/>
    <mergeCell ref="C26:D26"/>
    <mergeCell ref="C42:D42"/>
    <mergeCell ref="C28:D28"/>
    <mergeCell ref="C29:D29"/>
    <mergeCell ref="C30:D30"/>
    <mergeCell ref="C24:D24"/>
    <mergeCell ref="C25:D25"/>
    <mergeCell ref="A39:A40"/>
    <mergeCell ref="C66:D66"/>
    <mergeCell ref="C67:D67"/>
    <mergeCell ref="B39:B40"/>
    <mergeCell ref="C117:D117"/>
    <mergeCell ref="C115:D115"/>
    <mergeCell ref="C116:D116"/>
    <mergeCell ref="C18:D18"/>
    <mergeCell ref="C19:D19"/>
    <mergeCell ref="C17:D17"/>
    <mergeCell ref="C81:D81"/>
    <mergeCell ref="C96:D96"/>
    <mergeCell ref="C97:D97"/>
    <mergeCell ref="C87:D87"/>
    <mergeCell ref="C88:D88"/>
    <mergeCell ref="C62:D62"/>
    <mergeCell ref="C63:D63"/>
    <mergeCell ref="C39:D40"/>
    <mergeCell ref="C93:D93"/>
    <mergeCell ref="C71:D71"/>
    <mergeCell ref="C64:D64"/>
    <mergeCell ref="C36:D36"/>
    <mergeCell ref="C44:D44"/>
    <mergeCell ref="C73:D73"/>
    <mergeCell ref="C46:D46"/>
    <mergeCell ref="C38:D38"/>
    <mergeCell ref="E89:E90"/>
    <mergeCell ref="C47:D47"/>
    <mergeCell ref="C48:D48"/>
    <mergeCell ref="C50:D50"/>
    <mergeCell ref="C51:D51"/>
    <mergeCell ref="C52:D52"/>
    <mergeCell ref="C53:D53"/>
    <mergeCell ref="C55:D55"/>
    <mergeCell ref="C57:D57"/>
    <mergeCell ref="C68:D68"/>
    <mergeCell ref="C69:D69"/>
    <mergeCell ref="A1:E1"/>
    <mergeCell ref="E2:E3"/>
    <mergeCell ref="A2:A3"/>
    <mergeCell ref="B2:B3"/>
    <mergeCell ref="C2:D3"/>
    <mergeCell ref="C4:D4"/>
    <mergeCell ref="C5:D5"/>
    <mergeCell ref="C7:D7"/>
    <mergeCell ref="C10:D10"/>
    <mergeCell ref="C6:D6"/>
    <mergeCell ref="C8:D8"/>
    <mergeCell ref="C9:D9"/>
    <mergeCell ref="C11:D11"/>
    <mergeCell ref="C13:D13"/>
    <mergeCell ref="C74:D74"/>
    <mergeCell ref="C86:D86"/>
    <mergeCell ref="C77:D77"/>
    <mergeCell ref="C49:D49"/>
    <mergeCell ref="C31:D31"/>
    <mergeCell ref="C32:D32"/>
    <mergeCell ref="C33:D33"/>
    <mergeCell ref="C35:D35"/>
    <mergeCell ref="C34:D34"/>
    <mergeCell ref="C37:D37"/>
    <mergeCell ref="C58:D58"/>
    <mergeCell ref="C54:D54"/>
    <mergeCell ref="C56:D56"/>
    <mergeCell ref="C59:D59"/>
    <mergeCell ref="C65:D65"/>
    <mergeCell ref="C60:D60"/>
    <mergeCell ref="C61:D61"/>
    <mergeCell ref="C14:D14"/>
    <mergeCell ref="C15:D15"/>
    <mergeCell ref="C16:D16"/>
    <mergeCell ref="C70:D70"/>
    <mergeCell ref="C41:D41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4" orientation="portrait" horizontalDpi="4294967293" r:id="rId1"/>
  <headerFooter alignWithMargins="0">
    <oddHeader>&amp;R&amp;11Tabela Nr 3
do Uchwały Rady Powiatu Wołomińskiego  Nr XLVII-540/2014 
   z dnia   16 październik  2014 r.</oddHeader>
  </headerFooter>
  <rowBreaks count="2" manualBreakCount="2">
    <brk id="38" max="4" man="1"/>
    <brk id="8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doc1</vt:lpstr>
      <vt:lpstr>'doc1'!Obszar_wydruku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F30</dc:creator>
  <cp:lastModifiedBy>A0311</cp:lastModifiedBy>
  <cp:lastPrinted>2014-10-20T07:16:47Z</cp:lastPrinted>
  <dcterms:created xsi:type="dcterms:W3CDTF">2014-02-14T14:50:35Z</dcterms:created>
  <dcterms:modified xsi:type="dcterms:W3CDTF">2014-10-20T07:16:51Z</dcterms:modified>
</cp:coreProperties>
</file>